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メートル並目" sheetId="1" r:id="rId1"/>
    <sheet name="メートル細目～20" sheetId="2" r:id="rId2"/>
    <sheet name="メートル細目22～" sheetId="3" r:id="rId3"/>
  </sheets>
  <definedNames>
    <definedName name="_xlnm.Print_Area" localSheetId="1">'メートル細目～20'!$B$2:$I$59</definedName>
    <definedName name="_xlnm.Print_Area" localSheetId="2">'メートル細目22～'!$B$2:$I$59</definedName>
    <definedName name="_xlnm.Print_Area" localSheetId="0">'メートル並目'!$B$2:$I$50</definedName>
  </definedNames>
  <calcPr fullCalcOnLoad="1"/>
</workbook>
</file>

<file path=xl/comments1.xml><?xml version="1.0" encoding="utf-8"?>
<comments xmlns="http://schemas.openxmlformats.org/spreadsheetml/2006/main">
  <authors>
    <author>八木沢</author>
  </authors>
  <commentList>
    <comment ref="E5" authorId="0">
      <text>
        <r>
          <rPr>
            <sz val="12"/>
            <rFont val="ＭＳ Ｐゴシック"/>
            <family val="3"/>
          </rPr>
          <t>メートル、ユニファイ</t>
        </r>
      </text>
    </comment>
    <comment ref="G5" authorId="0">
      <text>
        <r>
          <rPr>
            <sz val="12"/>
            <rFont val="ＭＳ Ｐゴシック"/>
            <family val="3"/>
          </rPr>
          <t>ウイッツト</t>
        </r>
      </text>
    </comment>
    <comment ref="I5" authorId="0">
      <text>
        <r>
          <rPr>
            <sz val="12"/>
            <rFont val="ＭＳ Ｐゴシック"/>
            <family val="3"/>
          </rPr>
          <t>管用</t>
        </r>
      </text>
    </comment>
    <comment ref="B21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C21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24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C24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27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C27" authorId="0">
      <text>
        <r>
          <rPr>
            <sz val="12"/>
            <rFont val="ＭＳ Ｐゴシック"/>
            <family val="3"/>
          </rPr>
          <t>1968年3月で
JIS規格から削除</t>
        </r>
      </text>
    </comment>
  </commentList>
</comments>
</file>

<file path=xl/comments2.xml><?xml version="1.0" encoding="utf-8"?>
<comments xmlns="http://schemas.openxmlformats.org/spreadsheetml/2006/main">
  <authors>
    <author>八木沢</author>
  </authors>
  <commentList>
    <comment ref="E5" authorId="0">
      <text>
        <r>
          <rPr>
            <sz val="12"/>
            <rFont val="ＭＳ Ｐゴシック"/>
            <family val="3"/>
          </rPr>
          <t>メートル、ユニファイ</t>
        </r>
      </text>
    </comment>
    <comment ref="G5" authorId="0">
      <text>
        <r>
          <rPr>
            <sz val="12"/>
            <rFont val="ＭＳ Ｐゴシック"/>
            <family val="3"/>
          </rPr>
          <t>ウイッツト</t>
        </r>
      </text>
    </comment>
    <comment ref="I5" authorId="0">
      <text>
        <r>
          <rPr>
            <sz val="12"/>
            <rFont val="ＭＳ Ｐゴシック"/>
            <family val="3"/>
          </rPr>
          <t>管用</t>
        </r>
      </text>
    </comment>
    <comment ref="B18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20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39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14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28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30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33" authorId="0">
      <text>
        <r>
          <rPr>
            <sz val="12"/>
            <rFont val="ＭＳ Ｐゴシック"/>
            <family val="3"/>
          </rPr>
          <t>1968年3月で
JIS規格から削除</t>
        </r>
      </text>
    </comment>
    <comment ref="B45" authorId="0">
      <text>
        <r>
          <rPr>
            <sz val="12"/>
            <rFont val="ＭＳ Ｐゴシック"/>
            <family val="3"/>
          </rPr>
          <t>1968年3月で
JIS規格から削除</t>
        </r>
      </text>
    </comment>
  </commentList>
</comments>
</file>

<file path=xl/comments3.xml><?xml version="1.0" encoding="utf-8"?>
<comments xmlns="http://schemas.openxmlformats.org/spreadsheetml/2006/main">
  <authors>
    <author>八木沢</author>
  </authors>
  <commentList>
    <comment ref="E5" authorId="0">
      <text>
        <r>
          <rPr>
            <sz val="12"/>
            <rFont val="ＭＳ Ｐゴシック"/>
            <family val="3"/>
          </rPr>
          <t>メートル、ユニファイ</t>
        </r>
      </text>
    </comment>
    <comment ref="G5" authorId="0">
      <text>
        <r>
          <rPr>
            <sz val="12"/>
            <rFont val="ＭＳ Ｐゴシック"/>
            <family val="3"/>
          </rPr>
          <t>ウイッツト</t>
        </r>
      </text>
    </comment>
    <comment ref="I5" authorId="0">
      <text>
        <r>
          <rPr>
            <sz val="12"/>
            <rFont val="ＭＳ Ｐゴシック"/>
            <family val="3"/>
          </rPr>
          <t>管用</t>
        </r>
      </text>
    </comment>
  </commentList>
</comments>
</file>

<file path=xl/sharedStrings.xml><?xml version="1.0" encoding="utf-8"?>
<sst xmlns="http://schemas.openxmlformats.org/spreadsheetml/2006/main" count="60" uniqueCount="16">
  <si>
    <t>ねじの呼び</t>
  </si>
  <si>
    <t>1級ねじ</t>
  </si>
  <si>
    <t>2級ねじ</t>
  </si>
  <si>
    <t>ピッチ</t>
  </si>
  <si>
    <t>ひっかかり率</t>
  </si>
  <si>
    <t>下穴径</t>
  </si>
  <si>
    <t>基準のひっかかり高さ</t>
  </si>
  <si>
    <r>
      <t>ひっかかり率（％）＝（</t>
    </r>
    <r>
      <rPr>
        <sz val="11"/>
        <color indexed="10"/>
        <rFont val="ＭＳ Ｐゴシック"/>
        <family val="3"/>
      </rPr>
      <t>外径の基準寸法-下穴径</t>
    </r>
    <r>
      <rPr>
        <sz val="11"/>
        <rFont val="ＭＳ Ｐゴシック"/>
        <family val="3"/>
      </rPr>
      <t>）÷</t>
    </r>
    <r>
      <rPr>
        <sz val="11"/>
        <color indexed="12"/>
        <rFont val="ＭＳ Ｐゴシック"/>
        <family val="3"/>
      </rPr>
      <t>2×（基準のひっかかり高さ）</t>
    </r>
    <r>
      <rPr>
        <sz val="11"/>
        <rFont val="ＭＳ Ｐゴシック"/>
        <family val="3"/>
      </rPr>
      <t>×100</t>
    </r>
  </si>
  <si>
    <t>下穴径（最小）</t>
  </si>
  <si>
    <t>ピッチ</t>
  </si>
  <si>
    <t>ピッチ</t>
  </si>
  <si>
    <r>
      <t>メートル</t>
    </r>
    <r>
      <rPr>
        <b/>
        <sz val="14"/>
        <color indexed="12"/>
        <rFont val="HG丸ｺﾞｼｯｸM-PRO"/>
        <family val="3"/>
      </rPr>
      <t>並目</t>
    </r>
    <r>
      <rPr>
        <sz val="14"/>
        <rFont val="HG丸ｺﾞｼｯｸM-PRO"/>
        <family val="3"/>
      </rPr>
      <t>ねじ</t>
    </r>
  </si>
  <si>
    <t>ピッチ</t>
  </si>
  <si>
    <r>
      <t>メートル</t>
    </r>
    <r>
      <rPr>
        <b/>
        <sz val="12"/>
        <color indexed="12"/>
        <rFont val="HG丸ｺﾞｼｯｸM-PRO"/>
        <family val="3"/>
      </rPr>
      <t>細目</t>
    </r>
    <r>
      <rPr>
        <sz val="12"/>
        <rFont val="HG丸ｺﾞｼｯｸM-PRO"/>
        <family val="3"/>
      </rPr>
      <t>ねじ</t>
    </r>
  </si>
  <si>
    <r>
      <t>ひっかかり率の計算</t>
    </r>
    <r>
      <rPr>
        <b/>
        <sz val="14"/>
        <color indexed="10"/>
        <rFont val="HG丸ｺﾞｼｯｸM-PRO"/>
        <family val="3"/>
      </rPr>
      <t>→</t>
    </r>
  </si>
  <si>
    <t>呼び径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</si>
</sst>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M&quot;0.0"/>
    <numFmt numFmtId="177" formatCode="0.0000\P"/>
    <numFmt numFmtId="178" formatCode="&quot;M&quot;0.0&quot;×&quot;"/>
    <numFmt numFmtId="179" formatCode="&quot;×&quot;0.0"/>
    <numFmt numFmtId="180" formatCode="&quot;× &quot;0.0"/>
    <numFmt numFmtId="181" formatCode="&quot;M&quot;0.0&quot; &quot;"/>
    <numFmt numFmtId="182" formatCode="&quot;× &quot;0.00"/>
    <numFmt numFmtId="183" formatCode="&quot;M&quot;0.&quot;  &quot;"/>
    <numFmt numFmtId="184" formatCode="&quot;M&quot;0&quot; 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4"/>
      <color indexed="12"/>
      <name val="HG丸ｺﾞｼｯｸM-PRO"/>
      <family val="3"/>
    </font>
    <font>
      <b/>
      <sz val="12"/>
      <color indexed="12"/>
      <name val="HG丸ｺﾞｼｯｸM-PRO"/>
      <family val="3"/>
    </font>
    <font>
      <b/>
      <sz val="14"/>
      <color indexed="10"/>
      <name val="HG丸ｺﾞｼｯｸM-PRO"/>
      <family val="3"/>
    </font>
    <font>
      <sz val="12"/>
      <color indexed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42"/>
      </patternFill>
    </fill>
    <fill>
      <patternFill patternType="lightGray">
        <fgColor indexed="55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slantDashDot"/>
    </border>
    <border>
      <left style="thin"/>
      <right style="double"/>
      <top style="thin"/>
      <bottom style="slantDashDot"/>
    </border>
    <border>
      <left style="dashed">
        <color indexed="11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ouble"/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double">
        <color indexed="11"/>
      </left>
      <right style="dashed">
        <color indexed="11"/>
      </right>
      <top style="double">
        <color indexed="11"/>
      </top>
      <bottom style="dashed">
        <color indexed="11"/>
      </bottom>
    </border>
    <border>
      <left style="dashed">
        <color indexed="11"/>
      </left>
      <right style="dashed">
        <color indexed="11"/>
      </right>
      <top style="double">
        <color indexed="11"/>
      </top>
      <bottom style="dashed">
        <color indexed="11"/>
      </bottom>
    </border>
    <border>
      <left>
        <color indexed="63"/>
      </left>
      <right style="slantDashDot"/>
      <top>
        <color indexed="63"/>
      </top>
      <bottom style="thin"/>
    </border>
    <border>
      <left>
        <color indexed="63"/>
      </left>
      <right style="slantDashDot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slantDashDot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slantDashDot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slantDashDot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ashed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thin"/>
      <right style="double"/>
      <top style="thin"/>
      <bottom style="double"/>
    </border>
    <border>
      <left>
        <color indexed="63"/>
      </left>
      <right style="slantDashDot"/>
      <top style="slantDashDot"/>
      <bottom style="thin"/>
    </border>
    <border>
      <left style="double"/>
      <right style="thin"/>
      <top style="double"/>
      <bottom style="thin"/>
    </border>
    <border>
      <left style="thin"/>
      <right style="slantDashDot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4" borderId="17" xfId="0" applyFont="1" applyFill="1" applyBorder="1" applyAlignment="1">
      <alignment horizontal="center" vertical="center"/>
    </xf>
    <xf numFmtId="176" fontId="7" fillId="22" borderId="18" xfId="0" applyNumberFormat="1" applyFont="1" applyFill="1" applyBorder="1" applyAlignment="1" applyProtection="1">
      <alignment horizontal="center" vertical="center"/>
      <protection locked="0"/>
    </xf>
    <xf numFmtId="0" fontId="7" fillId="22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24" borderId="23" xfId="0" applyFont="1" applyFill="1" applyBorder="1" applyAlignment="1">
      <alignment horizontal="distributed" vertical="center"/>
    </xf>
    <xf numFmtId="0" fontId="7" fillId="24" borderId="24" xfId="0" applyFont="1" applyFill="1" applyBorder="1" applyAlignment="1">
      <alignment horizontal="distributed" vertical="center"/>
    </xf>
    <xf numFmtId="180" fontId="0" fillId="0" borderId="25" xfId="0" applyNumberFormat="1" applyBorder="1" applyAlignment="1">
      <alignment horizontal="left" vertical="center"/>
    </xf>
    <xf numFmtId="180" fontId="0" fillId="0" borderId="26" xfId="0" applyNumberFormat="1" applyBorder="1" applyAlignment="1">
      <alignment horizontal="left" vertical="center"/>
    </xf>
    <xf numFmtId="181" fontId="0" fillId="0" borderId="27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5" fillId="0" borderId="29" xfId="0" applyNumberFormat="1" applyFont="1" applyBorder="1" applyAlignment="1">
      <alignment horizontal="right" vertical="center"/>
    </xf>
    <xf numFmtId="181" fontId="5" fillId="0" borderId="27" xfId="0" applyNumberFormat="1" applyFont="1" applyBorder="1" applyAlignment="1">
      <alignment horizontal="right" vertical="center"/>
    </xf>
    <xf numFmtId="182" fontId="0" fillId="0" borderId="26" xfId="0" applyNumberFormat="1" applyBorder="1" applyAlignment="1">
      <alignment horizontal="left" vertical="center"/>
    </xf>
    <xf numFmtId="183" fontId="0" fillId="0" borderId="27" xfId="0" applyNumberFormat="1" applyBorder="1" applyAlignment="1">
      <alignment horizontal="right" vertical="center"/>
    </xf>
    <xf numFmtId="183" fontId="0" fillId="0" borderId="30" xfId="0" applyNumberFormat="1" applyBorder="1" applyAlignment="1">
      <alignment horizontal="right" vertical="center"/>
    </xf>
    <xf numFmtId="183" fontId="0" fillId="0" borderId="31" xfId="0" applyNumberFormat="1" applyBorder="1" applyAlignment="1">
      <alignment horizontal="right" vertical="center"/>
    </xf>
    <xf numFmtId="180" fontId="0" fillId="0" borderId="32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181" fontId="0" fillId="25" borderId="27" xfId="0" applyNumberFormat="1" applyFill="1" applyBorder="1" applyAlignment="1">
      <alignment horizontal="right" vertical="center"/>
    </xf>
    <xf numFmtId="180" fontId="0" fillId="25" borderId="26" xfId="0" applyNumberFormat="1" applyFill="1" applyBorder="1" applyAlignment="1">
      <alignment horizontal="left" vertical="center"/>
    </xf>
    <xf numFmtId="0" fontId="0" fillId="25" borderId="11" xfId="0" applyFill="1" applyBorder="1" applyAlignment="1">
      <alignment horizontal="center" vertical="center"/>
    </xf>
    <xf numFmtId="9" fontId="0" fillId="25" borderId="13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9" fontId="0" fillId="25" borderId="14" xfId="0" applyNumberFormat="1" applyFill="1" applyBorder="1" applyAlignment="1">
      <alignment horizontal="center" vertical="center"/>
    </xf>
    <xf numFmtId="182" fontId="0" fillId="25" borderId="26" xfId="0" applyNumberFormat="1" applyFill="1" applyBorder="1" applyAlignment="1">
      <alignment horizontal="left" vertical="center"/>
    </xf>
    <xf numFmtId="183" fontId="0" fillId="25" borderId="27" xfId="0" applyNumberFormat="1" applyFill="1" applyBorder="1" applyAlignment="1">
      <alignment horizontal="right" vertical="center"/>
    </xf>
    <xf numFmtId="180" fontId="0" fillId="0" borderId="26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184" fontId="0" fillId="0" borderId="27" xfId="0" applyNumberFormat="1" applyBorder="1" applyAlignment="1">
      <alignment horizontal="right" vertical="center"/>
    </xf>
    <xf numFmtId="184" fontId="0" fillId="0" borderId="27" xfId="0" applyNumberFormat="1" applyFill="1" applyBorder="1" applyAlignment="1">
      <alignment horizontal="right" vertical="center"/>
    </xf>
    <xf numFmtId="184" fontId="0" fillId="0" borderId="31" xfId="0" applyNumberFormat="1" applyBorder="1" applyAlignment="1">
      <alignment horizontal="right" vertical="center"/>
    </xf>
    <xf numFmtId="180" fontId="0" fillId="0" borderId="37" xfId="0" applyNumberFormat="1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9" fontId="0" fillId="0" borderId="39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9" fontId="0" fillId="0" borderId="41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10" fillId="4" borderId="42" xfId="0" applyNumberFormat="1" applyFont="1" applyFill="1" applyBorder="1" applyAlignment="1">
      <alignment horizontal="center" vertical="center"/>
    </xf>
    <xf numFmtId="184" fontId="0" fillId="4" borderId="27" xfId="0" applyNumberFormat="1" applyFill="1" applyBorder="1" applyAlignment="1">
      <alignment horizontal="right" vertical="center"/>
    </xf>
    <xf numFmtId="180" fontId="0" fillId="4" borderId="26" xfId="0" applyNumberForma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9" fontId="0" fillId="4" borderId="13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9" fontId="0" fillId="4" borderId="14" xfId="0" applyNumberFormat="1" applyFill="1" applyBorder="1" applyAlignment="1">
      <alignment horizontal="center" vertical="center"/>
    </xf>
    <xf numFmtId="184" fontId="0" fillId="4" borderId="31" xfId="0" applyNumberFormat="1" applyFill="1" applyBorder="1" applyAlignment="1">
      <alignment horizontal="right" vertical="center"/>
    </xf>
    <xf numFmtId="180" fontId="0" fillId="4" borderId="32" xfId="0" applyNumberFormat="1" applyFill="1" applyBorder="1" applyAlignment="1">
      <alignment horizontal="left" vertical="center"/>
    </xf>
    <xf numFmtId="0" fontId="0" fillId="4" borderId="33" xfId="0" applyFill="1" applyBorder="1" applyAlignment="1">
      <alignment horizontal="center" vertical="center"/>
    </xf>
    <xf numFmtId="9" fontId="0" fillId="4" borderId="34" xfId="0" applyNumberForma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9" fontId="0" fillId="4" borderId="35" xfId="0" applyNumberFormat="1" applyFill="1" applyBorder="1" applyAlignment="1">
      <alignment horizontal="center" vertical="center"/>
    </xf>
    <xf numFmtId="9" fontId="0" fillId="4" borderId="10" xfId="0" applyNumberFormat="1" applyFill="1" applyBorder="1" applyAlignment="1">
      <alignment horizontal="center" vertical="center"/>
    </xf>
    <xf numFmtId="9" fontId="0" fillId="4" borderId="36" xfId="0" applyNumberFormat="1" applyFill="1" applyBorder="1" applyAlignment="1">
      <alignment horizontal="center" vertical="center"/>
    </xf>
    <xf numFmtId="184" fontId="0" fillId="4" borderId="30" xfId="0" applyNumberFormat="1" applyFill="1" applyBorder="1" applyAlignment="1">
      <alignment horizontal="right" vertical="center"/>
    </xf>
    <xf numFmtId="180" fontId="0" fillId="4" borderId="37" xfId="0" applyNumberFormat="1" applyFill="1" applyBorder="1" applyAlignment="1">
      <alignment horizontal="left" vertical="center"/>
    </xf>
    <xf numFmtId="0" fontId="0" fillId="4" borderId="38" xfId="0" applyFill="1" applyBorder="1" applyAlignment="1">
      <alignment horizontal="center" vertical="center"/>
    </xf>
    <xf numFmtId="9" fontId="0" fillId="4" borderId="40" xfId="0" applyNumberForma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9" fontId="0" fillId="4" borderId="43" xfId="0" applyNumberFormat="1" applyFill="1" applyBorder="1" applyAlignment="1">
      <alignment horizontal="center" vertical="center"/>
    </xf>
    <xf numFmtId="182" fontId="5" fillId="0" borderId="44" xfId="0" applyNumberFormat="1" applyFont="1" applyBorder="1" applyAlignment="1">
      <alignment horizontal="left" vertical="center"/>
    </xf>
    <xf numFmtId="182" fontId="5" fillId="0" borderId="26" xfId="0" applyNumberFormat="1" applyFont="1" applyBorder="1" applyAlignment="1">
      <alignment horizontal="left" vertical="center"/>
    </xf>
    <xf numFmtId="181" fontId="5" fillId="25" borderId="27" xfId="0" applyNumberFormat="1" applyFont="1" applyFill="1" applyBorder="1" applyAlignment="1">
      <alignment horizontal="right" vertical="center"/>
    </xf>
    <xf numFmtId="182" fontId="5" fillId="25" borderId="26" xfId="0" applyNumberFormat="1" applyFont="1" applyFill="1" applyBorder="1" applyAlignment="1">
      <alignment horizontal="left" vertical="center"/>
    </xf>
    <xf numFmtId="181" fontId="5" fillId="4" borderId="27" xfId="0" applyNumberFormat="1" applyFont="1" applyFill="1" applyBorder="1" applyAlignment="1">
      <alignment horizontal="right" vertical="center"/>
    </xf>
    <xf numFmtId="182" fontId="5" fillId="4" borderId="26" xfId="0" applyNumberFormat="1" applyFont="1" applyFill="1" applyBorder="1" applyAlignment="1">
      <alignment horizontal="left" vertical="center"/>
    </xf>
    <xf numFmtId="181" fontId="5" fillId="4" borderId="30" xfId="0" applyNumberFormat="1" applyFont="1" applyFill="1" applyBorder="1" applyAlignment="1">
      <alignment horizontal="right" vertical="center"/>
    </xf>
    <xf numFmtId="182" fontId="5" fillId="4" borderId="37" xfId="0" applyNumberFormat="1" applyFont="1" applyFill="1" applyBorder="1" applyAlignment="1">
      <alignment horizontal="left" vertical="center"/>
    </xf>
    <xf numFmtId="181" fontId="0" fillId="4" borderId="27" xfId="0" applyNumberFormat="1" applyFill="1" applyBorder="1" applyAlignment="1">
      <alignment horizontal="right" vertical="center"/>
    </xf>
    <xf numFmtId="182" fontId="0" fillId="4" borderId="26" xfId="0" applyNumberFormat="1" applyFill="1" applyBorder="1" applyAlignment="1">
      <alignment horizontal="left" vertical="center"/>
    </xf>
    <xf numFmtId="183" fontId="0" fillId="4" borderId="27" xfId="0" applyNumberFormat="1" applyFill="1" applyBorder="1" applyAlignment="1">
      <alignment horizontal="right" vertical="center"/>
    </xf>
    <xf numFmtId="183" fontId="0" fillId="4" borderId="31" xfId="0" applyNumberForma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12" fillId="24" borderId="51" xfId="0" applyFont="1" applyFill="1" applyBorder="1" applyAlignment="1">
      <alignment horizontal="distributed" vertical="center"/>
    </xf>
    <xf numFmtId="0" fontId="6" fillId="24" borderId="52" xfId="0" applyFont="1" applyFill="1" applyBorder="1" applyAlignment="1">
      <alignment horizontal="distributed" vertical="center"/>
    </xf>
    <xf numFmtId="0" fontId="0" fillId="24" borderId="53" xfId="0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24" borderId="5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B2:O50"/>
  <sheetViews>
    <sheetView tabSelected="1" zoomScalePageLayoutView="0" workbookViewId="0" topLeftCell="A1">
      <pane ySplit="8" topLeftCell="BM9" activePane="bottomLeft" state="frozen"/>
      <selection pane="topLeft" activeCell="G3" sqref="G3"/>
      <selection pane="bottomLeft" activeCell="G3" sqref="G3"/>
    </sheetView>
  </sheetViews>
  <sheetFormatPr defaultColWidth="9.00390625" defaultRowHeight="13.5"/>
  <cols>
    <col min="1" max="1" width="2.625" style="0" customWidth="1"/>
    <col min="2" max="2" width="10.625" style="0" customWidth="1"/>
    <col min="3" max="3" width="9.125" style="0" bestFit="1" customWidth="1"/>
    <col min="4" max="4" width="10.625" style="0" customWidth="1"/>
    <col min="5" max="5" width="11.625" style="0" customWidth="1"/>
    <col min="6" max="6" width="10.625" style="0" customWidth="1"/>
    <col min="7" max="7" width="11.625" style="0" customWidth="1"/>
    <col min="8" max="8" width="10.625" style="0" customWidth="1"/>
    <col min="9" max="9" width="12.625" style="0" customWidth="1"/>
  </cols>
  <sheetData>
    <row r="1" ht="14.25" thickBot="1"/>
    <row r="2" spans="2:9" ht="24.75" customHeight="1" thickBot="1" thickTop="1">
      <c r="B2" s="103" t="s">
        <v>11</v>
      </c>
      <c r="C2" s="103"/>
      <c r="D2" s="103"/>
      <c r="E2" s="104"/>
      <c r="F2" s="20" t="s">
        <v>15</v>
      </c>
      <c r="G2" s="21" t="s">
        <v>3</v>
      </c>
      <c r="H2" s="21" t="s">
        <v>5</v>
      </c>
      <c r="I2" s="13" t="s">
        <v>4</v>
      </c>
    </row>
    <row r="3" spans="2:9" ht="24.75" customHeight="1" thickBot="1" thickTop="1">
      <c r="B3" s="12"/>
      <c r="C3" s="105" t="s">
        <v>14</v>
      </c>
      <c r="D3" s="106"/>
      <c r="E3" s="107"/>
      <c r="F3" s="14">
        <v>1.1</v>
      </c>
      <c r="G3" s="15">
        <v>0.25</v>
      </c>
      <c r="H3" s="15">
        <v>0.73</v>
      </c>
      <c r="I3" s="61">
        <f>IF(H3="","",ROUND((((F3-H3)/(2*(G3*E5)))*100),0)/100)</f>
        <v>1.37</v>
      </c>
    </row>
    <row r="4" spans="2:9" ht="19.5" customHeight="1" hidden="1">
      <c r="B4" s="101" t="s">
        <v>7</v>
      </c>
      <c r="C4" s="102"/>
      <c r="D4" s="102"/>
      <c r="E4" s="102"/>
      <c r="F4" s="102"/>
      <c r="G4" s="102"/>
      <c r="H4" s="102"/>
      <c r="I4" s="102"/>
    </row>
    <row r="5" spans="2:9" ht="19.5" customHeight="1" hidden="1">
      <c r="B5" s="101" t="s">
        <v>6</v>
      </c>
      <c r="C5" s="101"/>
      <c r="D5" s="102"/>
      <c r="E5" s="4">
        <v>0.5413</v>
      </c>
      <c r="G5" s="4">
        <v>0.5665</v>
      </c>
      <c r="I5" s="4">
        <v>0.6403</v>
      </c>
    </row>
    <row r="6" spans="6:8" ht="3" customHeight="1" thickBot="1" thickTop="1">
      <c r="F6" s="94"/>
      <c r="G6" s="94"/>
      <c r="H6" s="94"/>
    </row>
    <row r="7" spans="2:9" ht="20.25" customHeight="1" thickTop="1">
      <c r="B7" s="96" t="s">
        <v>0</v>
      </c>
      <c r="C7" s="97"/>
      <c r="D7" s="98" t="s">
        <v>8</v>
      </c>
      <c r="E7" s="99"/>
      <c r="F7" s="99" t="s">
        <v>1</v>
      </c>
      <c r="G7" s="99"/>
      <c r="H7" s="99" t="s">
        <v>2</v>
      </c>
      <c r="I7" s="100"/>
    </row>
    <row r="8" spans="2:11" ht="18" customHeight="1" thickBot="1">
      <c r="B8" s="16" t="s">
        <v>15</v>
      </c>
      <c r="C8" s="17" t="s">
        <v>3</v>
      </c>
      <c r="D8" s="18" t="s">
        <v>5</v>
      </c>
      <c r="E8" s="10" t="s">
        <v>4</v>
      </c>
      <c r="F8" s="19" t="s">
        <v>5</v>
      </c>
      <c r="G8" s="10" t="s">
        <v>4</v>
      </c>
      <c r="H8" s="19" t="s">
        <v>5</v>
      </c>
      <c r="I8" s="11" t="s">
        <v>4</v>
      </c>
      <c r="J8" s="1"/>
      <c r="K8" s="1"/>
    </row>
    <row r="9" spans="2:11" ht="16.5" customHeight="1">
      <c r="B9" s="26">
        <v>1</v>
      </c>
      <c r="C9" s="82">
        <v>0.25</v>
      </c>
      <c r="D9" s="6">
        <v>0.729</v>
      </c>
      <c r="E9" s="7">
        <f>ROUND((((B9-D9)/(2*($E$5*C9)))*100),0)/100</f>
        <v>1</v>
      </c>
      <c r="F9" s="8">
        <v>0.75</v>
      </c>
      <c r="G9" s="7">
        <f>ROUND((((B9-F9)/(2*($E$5*C9)))*100),0)/100</f>
        <v>0.92</v>
      </c>
      <c r="H9" s="8">
        <v>0.785</v>
      </c>
      <c r="I9" s="9">
        <f>ROUND((((B9-H9)/(2*($E$5*C9)))*100),0)/100</f>
        <v>0.79</v>
      </c>
      <c r="J9" s="1"/>
      <c r="K9" s="1"/>
    </row>
    <row r="10" spans="2:11" ht="16.5" customHeight="1">
      <c r="B10" s="86">
        <v>1.1</v>
      </c>
      <c r="C10" s="87">
        <v>0.25</v>
      </c>
      <c r="D10" s="64">
        <v>0.829</v>
      </c>
      <c r="E10" s="65">
        <f aca="true" t="shared" si="0" ref="E10:E50">ROUND((((B10-D10)/(2*($E$5*C10)))*100),0)/100</f>
        <v>1</v>
      </c>
      <c r="F10" s="66">
        <v>0.85</v>
      </c>
      <c r="G10" s="65">
        <f aca="true" t="shared" si="1" ref="G10:G50">ROUND((((B10-F10)/(2*($E$5*C10)))*100),0)/100</f>
        <v>0.92</v>
      </c>
      <c r="H10" s="66">
        <v>0.885</v>
      </c>
      <c r="I10" s="67">
        <f aca="true" t="shared" si="2" ref="I10:I50">ROUND((((B10-H10)/(2*($E$5*C10)))*100),0)/100</f>
        <v>0.79</v>
      </c>
      <c r="J10" s="1"/>
      <c r="K10" s="1"/>
    </row>
    <row r="11" spans="2:15" ht="16.5" customHeight="1">
      <c r="B11" s="27">
        <v>1.2</v>
      </c>
      <c r="C11" s="83">
        <v>0.25</v>
      </c>
      <c r="D11" s="5">
        <v>0.929</v>
      </c>
      <c r="E11" s="7">
        <f t="shared" si="0"/>
        <v>1</v>
      </c>
      <c r="F11" s="2">
        <v>0.95</v>
      </c>
      <c r="G11" s="7">
        <f t="shared" si="1"/>
        <v>0.92</v>
      </c>
      <c r="H11" s="2">
        <v>0.985</v>
      </c>
      <c r="I11" s="9">
        <f t="shared" si="2"/>
        <v>0.79</v>
      </c>
      <c r="J11" s="1"/>
      <c r="K11" s="3"/>
      <c r="L11" s="3"/>
      <c r="M11" s="3"/>
      <c r="N11" s="3"/>
      <c r="O11" s="3"/>
    </row>
    <row r="12" spans="2:15" ht="16.5" customHeight="1">
      <c r="B12" s="86">
        <v>1.4</v>
      </c>
      <c r="C12" s="87">
        <v>0.3</v>
      </c>
      <c r="D12" s="64">
        <v>1.075</v>
      </c>
      <c r="E12" s="65">
        <f t="shared" si="0"/>
        <v>1</v>
      </c>
      <c r="F12" s="66">
        <v>1.1</v>
      </c>
      <c r="G12" s="65">
        <f t="shared" si="1"/>
        <v>0.92</v>
      </c>
      <c r="H12" s="66">
        <v>1.142</v>
      </c>
      <c r="I12" s="67">
        <f t="shared" si="2"/>
        <v>0.79</v>
      </c>
      <c r="J12" s="1"/>
      <c r="K12" s="3"/>
      <c r="L12" s="3"/>
      <c r="M12" s="3"/>
      <c r="N12" s="3"/>
      <c r="O12" s="3"/>
    </row>
    <row r="13" spans="2:11" ht="16.5" customHeight="1">
      <c r="B13" s="27">
        <v>1.6</v>
      </c>
      <c r="C13" s="83">
        <v>0.35</v>
      </c>
      <c r="D13" s="5">
        <v>1.221</v>
      </c>
      <c r="E13" s="7">
        <f t="shared" si="0"/>
        <v>1</v>
      </c>
      <c r="F13" s="2">
        <v>1.25</v>
      </c>
      <c r="G13" s="7">
        <f t="shared" si="1"/>
        <v>0.92</v>
      </c>
      <c r="H13" s="2">
        <v>1.3</v>
      </c>
      <c r="I13" s="9">
        <f t="shared" si="2"/>
        <v>0.79</v>
      </c>
      <c r="J13" s="1"/>
      <c r="K13" s="1"/>
    </row>
    <row r="14" spans="2:11" ht="16.5" customHeight="1">
      <c r="B14" s="86">
        <v>1.7</v>
      </c>
      <c r="C14" s="87">
        <v>0.35</v>
      </c>
      <c r="D14" s="64">
        <v>1.321</v>
      </c>
      <c r="E14" s="65">
        <f t="shared" si="0"/>
        <v>1</v>
      </c>
      <c r="F14" s="66">
        <v>1.35</v>
      </c>
      <c r="G14" s="65">
        <f t="shared" si="1"/>
        <v>0.92</v>
      </c>
      <c r="H14" s="66">
        <v>1.4</v>
      </c>
      <c r="I14" s="67">
        <f t="shared" si="2"/>
        <v>0.79</v>
      </c>
      <c r="J14" s="1"/>
      <c r="K14" s="1"/>
    </row>
    <row r="15" spans="2:11" ht="16.5" customHeight="1">
      <c r="B15" s="27">
        <v>1.8</v>
      </c>
      <c r="C15" s="83">
        <v>0.35</v>
      </c>
      <c r="D15" s="5">
        <v>1.421</v>
      </c>
      <c r="E15" s="7">
        <f t="shared" si="0"/>
        <v>1</v>
      </c>
      <c r="F15" s="2">
        <v>1.45</v>
      </c>
      <c r="G15" s="7">
        <f t="shared" si="1"/>
        <v>0.92</v>
      </c>
      <c r="H15" s="2">
        <v>1.5</v>
      </c>
      <c r="I15" s="9">
        <f t="shared" si="2"/>
        <v>0.79</v>
      </c>
      <c r="J15" s="1"/>
      <c r="K15" s="1"/>
    </row>
    <row r="16" spans="2:11" ht="16.5" customHeight="1">
      <c r="B16" s="86">
        <v>2</v>
      </c>
      <c r="C16" s="87">
        <v>0.4</v>
      </c>
      <c r="D16" s="64">
        <v>1.567</v>
      </c>
      <c r="E16" s="65">
        <f t="shared" si="0"/>
        <v>1</v>
      </c>
      <c r="F16" s="66">
        <v>1.6</v>
      </c>
      <c r="G16" s="65">
        <f t="shared" si="1"/>
        <v>0.92</v>
      </c>
      <c r="H16" s="66">
        <v>1.66</v>
      </c>
      <c r="I16" s="67">
        <f t="shared" si="2"/>
        <v>0.79</v>
      </c>
      <c r="J16" s="1"/>
      <c r="K16" s="1"/>
    </row>
    <row r="17" spans="2:11" ht="16.5" customHeight="1">
      <c r="B17" s="27">
        <v>2.2</v>
      </c>
      <c r="C17" s="83">
        <v>0.45</v>
      </c>
      <c r="D17" s="5">
        <v>1.715</v>
      </c>
      <c r="E17" s="7">
        <f t="shared" si="0"/>
        <v>1</v>
      </c>
      <c r="F17" s="2">
        <v>1.75</v>
      </c>
      <c r="G17" s="7">
        <f t="shared" si="1"/>
        <v>0.92</v>
      </c>
      <c r="H17" s="2">
        <v>1.83</v>
      </c>
      <c r="I17" s="9">
        <f t="shared" si="2"/>
        <v>0.76</v>
      </c>
      <c r="J17" s="1"/>
      <c r="K17" s="1"/>
    </row>
    <row r="18" spans="2:11" ht="16.5" customHeight="1">
      <c r="B18" s="86">
        <v>2.3</v>
      </c>
      <c r="C18" s="87">
        <v>0.4</v>
      </c>
      <c r="D18" s="64">
        <v>1.865</v>
      </c>
      <c r="E18" s="65">
        <f t="shared" si="0"/>
        <v>1</v>
      </c>
      <c r="F18" s="66">
        <v>1.9</v>
      </c>
      <c r="G18" s="65">
        <f t="shared" si="1"/>
        <v>0.92</v>
      </c>
      <c r="H18" s="66">
        <v>1.96</v>
      </c>
      <c r="I18" s="67">
        <f t="shared" si="2"/>
        <v>0.79</v>
      </c>
      <c r="J18" s="1"/>
      <c r="K18" s="1"/>
    </row>
    <row r="19" spans="2:11" ht="16.5" customHeight="1">
      <c r="B19" s="27">
        <v>2.5</v>
      </c>
      <c r="C19" s="83">
        <v>0.45</v>
      </c>
      <c r="D19" s="5">
        <v>2.015</v>
      </c>
      <c r="E19" s="7">
        <f t="shared" si="0"/>
        <v>1</v>
      </c>
      <c r="F19" s="2">
        <v>2.05</v>
      </c>
      <c r="G19" s="7">
        <f t="shared" si="1"/>
        <v>0.92</v>
      </c>
      <c r="H19" s="2">
        <v>2.13</v>
      </c>
      <c r="I19" s="9">
        <f t="shared" si="2"/>
        <v>0.76</v>
      </c>
      <c r="J19" s="1"/>
      <c r="K19" s="1"/>
    </row>
    <row r="20" spans="2:11" ht="16.5" customHeight="1">
      <c r="B20" s="86">
        <v>2.6</v>
      </c>
      <c r="C20" s="87">
        <v>0.45</v>
      </c>
      <c r="D20" s="64">
        <v>2.115</v>
      </c>
      <c r="E20" s="65">
        <f t="shared" si="0"/>
        <v>1</v>
      </c>
      <c r="F20" s="66">
        <v>2.15</v>
      </c>
      <c r="G20" s="65">
        <f t="shared" si="1"/>
        <v>0.92</v>
      </c>
      <c r="H20" s="66">
        <v>2.23</v>
      </c>
      <c r="I20" s="67">
        <f t="shared" si="2"/>
        <v>0.76</v>
      </c>
      <c r="J20" s="1"/>
      <c r="K20" s="1"/>
    </row>
    <row r="21" spans="2:11" ht="16.5" customHeight="1">
      <c r="B21" s="84">
        <v>3</v>
      </c>
      <c r="C21" s="85">
        <v>0.6</v>
      </c>
      <c r="D21" s="41">
        <v>2.28</v>
      </c>
      <c r="E21" s="42">
        <f t="shared" si="0"/>
        <v>1.11</v>
      </c>
      <c r="F21" s="43">
        <v>2.4</v>
      </c>
      <c r="G21" s="42">
        <f t="shared" si="1"/>
        <v>0.92</v>
      </c>
      <c r="H21" s="43">
        <v>2.44</v>
      </c>
      <c r="I21" s="44">
        <f t="shared" si="2"/>
        <v>0.86</v>
      </c>
      <c r="J21" s="1"/>
      <c r="K21" s="1"/>
    </row>
    <row r="22" spans="2:11" ht="16.5" customHeight="1">
      <c r="B22" s="86">
        <v>3</v>
      </c>
      <c r="C22" s="87">
        <v>0.5</v>
      </c>
      <c r="D22" s="64">
        <v>2.46</v>
      </c>
      <c r="E22" s="65">
        <f t="shared" si="0"/>
        <v>1</v>
      </c>
      <c r="F22" s="66">
        <v>2.5</v>
      </c>
      <c r="G22" s="65">
        <f t="shared" si="1"/>
        <v>0.92</v>
      </c>
      <c r="H22" s="66">
        <v>2.59</v>
      </c>
      <c r="I22" s="67">
        <f t="shared" si="2"/>
        <v>0.76</v>
      </c>
      <c r="J22" s="1"/>
      <c r="K22" s="1"/>
    </row>
    <row r="23" spans="2:11" ht="16.5" customHeight="1">
      <c r="B23" s="27">
        <v>3.5</v>
      </c>
      <c r="C23" s="83">
        <v>0.6</v>
      </c>
      <c r="D23" s="5">
        <v>2.85</v>
      </c>
      <c r="E23" s="7">
        <f t="shared" si="0"/>
        <v>1</v>
      </c>
      <c r="F23" s="2">
        <v>2.9</v>
      </c>
      <c r="G23" s="7">
        <f t="shared" si="1"/>
        <v>0.92</v>
      </c>
      <c r="H23" s="2">
        <v>3</v>
      </c>
      <c r="I23" s="9">
        <f t="shared" si="2"/>
        <v>0.77</v>
      </c>
      <c r="J23" s="1"/>
      <c r="K23" s="1"/>
    </row>
    <row r="24" spans="2:11" ht="16.5" customHeight="1">
      <c r="B24" s="84">
        <v>4</v>
      </c>
      <c r="C24" s="85">
        <v>0.75</v>
      </c>
      <c r="D24" s="41">
        <v>3.106</v>
      </c>
      <c r="E24" s="42">
        <f t="shared" si="0"/>
        <v>1.1</v>
      </c>
      <c r="F24" s="43">
        <v>3.25</v>
      </c>
      <c r="G24" s="42">
        <f t="shared" si="1"/>
        <v>0.92</v>
      </c>
      <c r="H24" s="43">
        <v>3.32</v>
      </c>
      <c r="I24" s="44">
        <f t="shared" si="2"/>
        <v>0.84</v>
      </c>
      <c r="J24" s="1"/>
      <c r="K24" s="1"/>
    </row>
    <row r="25" spans="2:11" ht="16.5" customHeight="1">
      <c r="B25" s="27">
        <v>4</v>
      </c>
      <c r="C25" s="83">
        <v>0.7</v>
      </c>
      <c r="D25" s="5">
        <v>3.242</v>
      </c>
      <c r="E25" s="7">
        <f t="shared" si="0"/>
        <v>1</v>
      </c>
      <c r="F25" s="2">
        <v>3.3</v>
      </c>
      <c r="G25" s="7">
        <f t="shared" si="1"/>
        <v>0.92</v>
      </c>
      <c r="H25" s="2">
        <v>3.42</v>
      </c>
      <c r="I25" s="9">
        <f t="shared" si="2"/>
        <v>0.77</v>
      </c>
      <c r="J25" s="1"/>
      <c r="K25" s="1"/>
    </row>
    <row r="26" spans="2:11" ht="16.5" customHeight="1">
      <c r="B26" s="86">
        <v>4.5</v>
      </c>
      <c r="C26" s="87">
        <v>0.75</v>
      </c>
      <c r="D26" s="64">
        <v>3.688</v>
      </c>
      <c r="E26" s="65">
        <f t="shared" si="0"/>
        <v>1</v>
      </c>
      <c r="F26" s="66">
        <v>3.75</v>
      </c>
      <c r="G26" s="65">
        <f t="shared" si="1"/>
        <v>0.92</v>
      </c>
      <c r="H26" s="66">
        <v>3.87</v>
      </c>
      <c r="I26" s="67">
        <f t="shared" si="2"/>
        <v>0.78</v>
      </c>
      <c r="J26" s="1"/>
      <c r="K26" s="1"/>
    </row>
    <row r="27" spans="2:11" ht="16.5" customHeight="1">
      <c r="B27" s="84">
        <v>5</v>
      </c>
      <c r="C27" s="85">
        <v>0.9</v>
      </c>
      <c r="D27" s="41">
        <v>3.93</v>
      </c>
      <c r="E27" s="42">
        <f t="shared" si="0"/>
        <v>1.1</v>
      </c>
      <c r="F27" s="43">
        <v>4.1</v>
      </c>
      <c r="G27" s="42">
        <f t="shared" si="1"/>
        <v>0.92</v>
      </c>
      <c r="H27" s="43">
        <v>4.17</v>
      </c>
      <c r="I27" s="44">
        <f t="shared" si="2"/>
        <v>0.85</v>
      </c>
      <c r="J27" s="1"/>
      <c r="K27" s="1"/>
    </row>
    <row r="28" spans="2:11" ht="16.5" customHeight="1">
      <c r="B28" s="86">
        <v>5</v>
      </c>
      <c r="C28" s="87">
        <v>0.8</v>
      </c>
      <c r="D28" s="64">
        <v>4.134</v>
      </c>
      <c r="E28" s="65">
        <f>ROUND((((B28-D28)/(2*($E$5*C28)))*100),0)/100</f>
        <v>1</v>
      </c>
      <c r="F28" s="66">
        <v>4.2</v>
      </c>
      <c r="G28" s="65">
        <f>ROUND((((B28-F28)/(2*($E$5*C28)))*100),0)/100</f>
        <v>0.92</v>
      </c>
      <c r="H28" s="66">
        <v>4.33</v>
      </c>
      <c r="I28" s="67">
        <f>ROUND((((B28-H28)/(2*($E$5*C28)))*100),0)/100</f>
        <v>0.77</v>
      </c>
      <c r="J28" s="1"/>
      <c r="K28" s="1"/>
    </row>
    <row r="29" spans="2:11" ht="16.5" customHeight="1">
      <c r="B29" s="27">
        <v>5.5</v>
      </c>
      <c r="C29" s="83">
        <v>0.8</v>
      </c>
      <c r="D29" s="5">
        <v>4.63</v>
      </c>
      <c r="E29" s="7">
        <f t="shared" si="0"/>
        <v>1</v>
      </c>
      <c r="F29" s="2">
        <v>4.7</v>
      </c>
      <c r="G29" s="7">
        <f t="shared" si="1"/>
        <v>0.92</v>
      </c>
      <c r="H29" s="2">
        <v>4.8</v>
      </c>
      <c r="I29" s="9">
        <f t="shared" si="2"/>
        <v>0.81</v>
      </c>
      <c r="J29" s="1"/>
      <c r="K29" s="1"/>
    </row>
    <row r="30" spans="2:11" ht="16.5" customHeight="1">
      <c r="B30" s="86">
        <v>6</v>
      </c>
      <c r="C30" s="87">
        <v>1</v>
      </c>
      <c r="D30" s="64">
        <v>4.917</v>
      </c>
      <c r="E30" s="65">
        <f t="shared" si="0"/>
        <v>1</v>
      </c>
      <c r="F30" s="66">
        <v>5</v>
      </c>
      <c r="G30" s="65">
        <f t="shared" si="1"/>
        <v>0.92</v>
      </c>
      <c r="H30" s="66">
        <v>5.15</v>
      </c>
      <c r="I30" s="67">
        <f t="shared" si="2"/>
        <v>0.79</v>
      </c>
      <c r="J30" s="1"/>
      <c r="K30" s="1"/>
    </row>
    <row r="31" spans="2:11" ht="16.5" customHeight="1">
      <c r="B31" s="27">
        <v>7</v>
      </c>
      <c r="C31" s="83">
        <v>1</v>
      </c>
      <c r="D31" s="5">
        <v>5.917</v>
      </c>
      <c r="E31" s="7">
        <f t="shared" si="0"/>
        <v>1</v>
      </c>
      <c r="F31" s="2">
        <v>6</v>
      </c>
      <c r="G31" s="7">
        <f t="shared" si="1"/>
        <v>0.92</v>
      </c>
      <c r="H31" s="2">
        <v>6.15</v>
      </c>
      <c r="I31" s="9">
        <f t="shared" si="2"/>
        <v>0.79</v>
      </c>
      <c r="J31" s="1"/>
      <c r="K31" s="1"/>
    </row>
    <row r="32" spans="2:11" ht="16.5" customHeight="1">
      <c r="B32" s="86">
        <v>8</v>
      </c>
      <c r="C32" s="87">
        <v>1.25</v>
      </c>
      <c r="D32" s="64">
        <v>6.647</v>
      </c>
      <c r="E32" s="65">
        <f t="shared" si="0"/>
        <v>1</v>
      </c>
      <c r="F32" s="66">
        <v>6.75</v>
      </c>
      <c r="G32" s="65">
        <f t="shared" si="1"/>
        <v>0.92</v>
      </c>
      <c r="H32" s="66">
        <v>6.91</v>
      </c>
      <c r="I32" s="67">
        <f t="shared" si="2"/>
        <v>0.81</v>
      </c>
      <c r="J32" s="1"/>
      <c r="K32" s="1"/>
    </row>
    <row r="33" spans="2:11" ht="16.5" customHeight="1">
      <c r="B33" s="27">
        <v>9</v>
      </c>
      <c r="C33" s="83">
        <v>1.25</v>
      </c>
      <c r="D33" s="5">
        <v>7.647</v>
      </c>
      <c r="E33" s="7">
        <f t="shared" si="0"/>
        <v>1</v>
      </c>
      <c r="F33" s="2">
        <v>7.75</v>
      </c>
      <c r="G33" s="7">
        <f t="shared" si="1"/>
        <v>0.92</v>
      </c>
      <c r="H33" s="2">
        <v>7.91</v>
      </c>
      <c r="I33" s="9">
        <f t="shared" si="2"/>
        <v>0.81</v>
      </c>
      <c r="J33" s="1"/>
      <c r="K33" s="1"/>
    </row>
    <row r="34" spans="2:11" ht="16.5" customHeight="1">
      <c r="B34" s="86">
        <v>10</v>
      </c>
      <c r="C34" s="87">
        <v>1.5</v>
      </c>
      <c r="D34" s="64">
        <v>8.376</v>
      </c>
      <c r="E34" s="65">
        <f t="shared" si="0"/>
        <v>1</v>
      </c>
      <c r="F34" s="66">
        <v>8.5</v>
      </c>
      <c r="G34" s="65">
        <f t="shared" si="1"/>
        <v>0.92</v>
      </c>
      <c r="H34" s="66">
        <v>8.67</v>
      </c>
      <c r="I34" s="67">
        <f t="shared" si="2"/>
        <v>0.82</v>
      </c>
      <c r="J34" s="1"/>
      <c r="K34" s="1"/>
    </row>
    <row r="35" spans="2:11" ht="16.5" customHeight="1">
      <c r="B35" s="27">
        <v>11</v>
      </c>
      <c r="C35" s="83">
        <v>1.5</v>
      </c>
      <c r="D35" s="5">
        <v>9.376</v>
      </c>
      <c r="E35" s="7">
        <f t="shared" si="0"/>
        <v>1</v>
      </c>
      <c r="F35" s="2">
        <v>9.5</v>
      </c>
      <c r="G35" s="7">
        <f t="shared" si="1"/>
        <v>0.92</v>
      </c>
      <c r="H35" s="2">
        <v>9.67</v>
      </c>
      <c r="I35" s="9">
        <f t="shared" si="2"/>
        <v>0.82</v>
      </c>
      <c r="J35" s="1"/>
      <c r="K35" s="1"/>
    </row>
    <row r="36" spans="2:11" ht="16.5" customHeight="1">
      <c r="B36" s="86">
        <v>12</v>
      </c>
      <c r="C36" s="87">
        <v>1.75</v>
      </c>
      <c r="D36" s="64">
        <v>10.106</v>
      </c>
      <c r="E36" s="65">
        <f t="shared" si="0"/>
        <v>1</v>
      </c>
      <c r="F36" s="66">
        <v>10.25</v>
      </c>
      <c r="G36" s="65">
        <f t="shared" si="1"/>
        <v>0.92</v>
      </c>
      <c r="H36" s="66">
        <v>10.44</v>
      </c>
      <c r="I36" s="67">
        <f t="shared" si="2"/>
        <v>0.82</v>
      </c>
      <c r="J36" s="1"/>
      <c r="K36" s="1"/>
    </row>
    <row r="37" spans="2:11" ht="16.5" customHeight="1">
      <c r="B37" s="27">
        <v>14</v>
      </c>
      <c r="C37" s="83">
        <v>2</v>
      </c>
      <c r="D37" s="5">
        <v>11.835</v>
      </c>
      <c r="E37" s="7">
        <f t="shared" si="0"/>
        <v>1</v>
      </c>
      <c r="F37" s="2">
        <v>12</v>
      </c>
      <c r="G37" s="7">
        <f t="shared" si="1"/>
        <v>0.92</v>
      </c>
      <c r="H37" s="2">
        <v>12.22</v>
      </c>
      <c r="I37" s="9">
        <f t="shared" si="2"/>
        <v>0.82</v>
      </c>
      <c r="J37" s="1"/>
      <c r="K37" s="1"/>
    </row>
    <row r="38" spans="2:11" ht="16.5" customHeight="1">
      <c r="B38" s="86">
        <v>16</v>
      </c>
      <c r="C38" s="87">
        <v>2</v>
      </c>
      <c r="D38" s="64">
        <v>13.835</v>
      </c>
      <c r="E38" s="65">
        <f t="shared" si="0"/>
        <v>1</v>
      </c>
      <c r="F38" s="66">
        <v>14</v>
      </c>
      <c r="G38" s="65">
        <f t="shared" si="1"/>
        <v>0.92</v>
      </c>
      <c r="H38" s="66">
        <v>14.22</v>
      </c>
      <c r="I38" s="67">
        <f t="shared" si="2"/>
        <v>0.82</v>
      </c>
      <c r="J38" s="1"/>
      <c r="K38" s="1"/>
    </row>
    <row r="39" spans="2:10" ht="16.5" customHeight="1">
      <c r="B39" s="27">
        <v>18</v>
      </c>
      <c r="C39" s="83">
        <v>2.5</v>
      </c>
      <c r="D39" s="5">
        <v>15.294</v>
      </c>
      <c r="E39" s="7">
        <f t="shared" si="0"/>
        <v>1</v>
      </c>
      <c r="F39" s="2">
        <v>15.5</v>
      </c>
      <c r="G39" s="7">
        <f t="shared" si="1"/>
        <v>0.92</v>
      </c>
      <c r="H39" s="2">
        <v>15.72</v>
      </c>
      <c r="I39" s="9">
        <f t="shared" si="2"/>
        <v>0.84</v>
      </c>
      <c r="J39" s="1"/>
    </row>
    <row r="40" spans="2:10" ht="16.5" customHeight="1">
      <c r="B40" s="86">
        <v>20</v>
      </c>
      <c r="C40" s="87">
        <v>2.5</v>
      </c>
      <c r="D40" s="64">
        <v>17.294</v>
      </c>
      <c r="E40" s="65">
        <f t="shared" si="0"/>
        <v>1</v>
      </c>
      <c r="F40" s="66">
        <v>17.5</v>
      </c>
      <c r="G40" s="65">
        <f t="shared" si="1"/>
        <v>0.92</v>
      </c>
      <c r="H40" s="66">
        <v>17.72</v>
      </c>
      <c r="I40" s="67">
        <f t="shared" si="2"/>
        <v>0.84</v>
      </c>
      <c r="J40" s="1"/>
    </row>
    <row r="41" spans="2:10" ht="16.5" customHeight="1">
      <c r="B41" s="27">
        <v>22</v>
      </c>
      <c r="C41" s="83">
        <v>2.5</v>
      </c>
      <c r="D41" s="5">
        <v>19.294</v>
      </c>
      <c r="E41" s="7">
        <f t="shared" si="0"/>
        <v>1</v>
      </c>
      <c r="F41" s="2">
        <v>19.5</v>
      </c>
      <c r="G41" s="7">
        <f t="shared" si="1"/>
        <v>0.92</v>
      </c>
      <c r="H41" s="2">
        <v>19.72</v>
      </c>
      <c r="I41" s="9">
        <f t="shared" si="2"/>
        <v>0.84</v>
      </c>
      <c r="J41" s="1"/>
    </row>
    <row r="42" spans="2:10" ht="16.5" customHeight="1">
      <c r="B42" s="86">
        <v>24</v>
      </c>
      <c r="C42" s="87">
        <v>3</v>
      </c>
      <c r="D42" s="64">
        <v>20.752</v>
      </c>
      <c r="E42" s="65">
        <f t="shared" si="0"/>
        <v>1</v>
      </c>
      <c r="F42" s="66">
        <v>21</v>
      </c>
      <c r="G42" s="65">
        <f t="shared" si="1"/>
        <v>0.92</v>
      </c>
      <c r="H42" s="66">
        <v>21.25</v>
      </c>
      <c r="I42" s="67">
        <f t="shared" si="2"/>
        <v>0.85</v>
      </c>
      <c r="J42" s="1"/>
    </row>
    <row r="43" spans="2:10" ht="16.5" customHeight="1">
      <c r="B43" s="27">
        <v>27</v>
      </c>
      <c r="C43" s="83">
        <v>3</v>
      </c>
      <c r="D43" s="5">
        <v>23.752</v>
      </c>
      <c r="E43" s="7">
        <f t="shared" si="0"/>
        <v>1</v>
      </c>
      <c r="F43" s="2">
        <v>24</v>
      </c>
      <c r="G43" s="7">
        <f t="shared" si="1"/>
        <v>0.92</v>
      </c>
      <c r="H43" s="2">
        <v>24.25</v>
      </c>
      <c r="I43" s="9">
        <f t="shared" si="2"/>
        <v>0.85</v>
      </c>
      <c r="J43" s="1"/>
    </row>
    <row r="44" spans="2:10" ht="16.5" customHeight="1">
      <c r="B44" s="86">
        <v>30</v>
      </c>
      <c r="C44" s="87">
        <v>3.5</v>
      </c>
      <c r="D44" s="64">
        <v>26.211</v>
      </c>
      <c r="E44" s="65">
        <f t="shared" si="0"/>
        <v>1</v>
      </c>
      <c r="F44" s="66">
        <v>26.5</v>
      </c>
      <c r="G44" s="65">
        <f t="shared" si="1"/>
        <v>0.92</v>
      </c>
      <c r="H44" s="66">
        <v>26.77</v>
      </c>
      <c r="I44" s="67">
        <f t="shared" si="2"/>
        <v>0.85</v>
      </c>
      <c r="J44" s="1"/>
    </row>
    <row r="45" spans="2:10" ht="16.5" customHeight="1">
      <c r="B45" s="27">
        <v>33</v>
      </c>
      <c r="C45" s="83">
        <v>3.5</v>
      </c>
      <c r="D45" s="5">
        <v>29.211</v>
      </c>
      <c r="E45" s="7">
        <f t="shared" si="0"/>
        <v>1</v>
      </c>
      <c r="F45" s="2">
        <v>29.5</v>
      </c>
      <c r="G45" s="7">
        <f t="shared" si="1"/>
        <v>0.92</v>
      </c>
      <c r="H45" s="2">
        <v>29.77</v>
      </c>
      <c r="I45" s="9">
        <f t="shared" si="2"/>
        <v>0.85</v>
      </c>
      <c r="J45" s="1"/>
    </row>
    <row r="46" spans="2:10" ht="16.5" customHeight="1">
      <c r="B46" s="86">
        <v>36</v>
      </c>
      <c r="C46" s="87">
        <v>4</v>
      </c>
      <c r="D46" s="64">
        <v>31.67</v>
      </c>
      <c r="E46" s="65">
        <f t="shared" si="0"/>
        <v>1</v>
      </c>
      <c r="F46" s="66">
        <v>32</v>
      </c>
      <c r="G46" s="65">
        <f t="shared" si="1"/>
        <v>0.92</v>
      </c>
      <c r="H46" s="66">
        <v>32.3</v>
      </c>
      <c r="I46" s="67">
        <f t="shared" si="2"/>
        <v>0.85</v>
      </c>
      <c r="J46" s="1"/>
    </row>
    <row r="47" spans="2:10" ht="16.5" customHeight="1">
      <c r="B47" s="27">
        <v>39</v>
      </c>
      <c r="C47" s="83">
        <v>4</v>
      </c>
      <c r="D47" s="5">
        <v>34.67</v>
      </c>
      <c r="E47" s="7">
        <f t="shared" si="0"/>
        <v>1</v>
      </c>
      <c r="F47" s="2">
        <v>35</v>
      </c>
      <c r="G47" s="7">
        <f t="shared" si="1"/>
        <v>0.92</v>
      </c>
      <c r="H47" s="2">
        <v>35.3</v>
      </c>
      <c r="I47" s="9">
        <f t="shared" si="2"/>
        <v>0.85</v>
      </c>
      <c r="J47" s="1"/>
    </row>
    <row r="48" spans="2:10" ht="16.5" customHeight="1">
      <c r="B48" s="86">
        <v>42</v>
      </c>
      <c r="C48" s="87">
        <v>4.5</v>
      </c>
      <c r="D48" s="64">
        <v>37.125</v>
      </c>
      <c r="E48" s="65">
        <f t="shared" si="0"/>
        <v>1</v>
      </c>
      <c r="F48" s="66">
        <v>37.5</v>
      </c>
      <c r="G48" s="65">
        <f t="shared" si="1"/>
        <v>0.92</v>
      </c>
      <c r="H48" s="66">
        <v>37.8</v>
      </c>
      <c r="I48" s="67">
        <f t="shared" si="2"/>
        <v>0.86</v>
      </c>
      <c r="J48" s="1"/>
    </row>
    <row r="49" spans="2:10" ht="16.5" customHeight="1">
      <c r="B49" s="27">
        <v>45</v>
      </c>
      <c r="C49" s="83">
        <v>4.5</v>
      </c>
      <c r="D49" s="5">
        <v>40.125</v>
      </c>
      <c r="E49" s="7">
        <f t="shared" si="0"/>
        <v>1</v>
      </c>
      <c r="F49" s="2">
        <v>40.5</v>
      </c>
      <c r="G49" s="7">
        <f t="shared" si="1"/>
        <v>0.92</v>
      </c>
      <c r="H49" s="2">
        <v>40.8</v>
      </c>
      <c r="I49" s="9">
        <f t="shared" si="2"/>
        <v>0.86</v>
      </c>
      <c r="J49" s="1"/>
    </row>
    <row r="50" spans="2:10" ht="16.5" customHeight="1" thickBot="1">
      <c r="B50" s="88">
        <v>48</v>
      </c>
      <c r="C50" s="89">
        <v>5</v>
      </c>
      <c r="D50" s="78">
        <v>42.585</v>
      </c>
      <c r="E50" s="79">
        <f t="shared" si="0"/>
        <v>1</v>
      </c>
      <c r="F50" s="80">
        <v>43</v>
      </c>
      <c r="G50" s="79">
        <f t="shared" si="1"/>
        <v>0.92</v>
      </c>
      <c r="H50" s="80">
        <v>43.3</v>
      </c>
      <c r="I50" s="81">
        <f t="shared" si="2"/>
        <v>0.87</v>
      </c>
      <c r="J50" s="1"/>
    </row>
    <row r="51" ht="14.25" thickTop="1"/>
  </sheetData>
  <sheetProtection selectLockedCells="1"/>
  <mergeCells count="8">
    <mergeCell ref="B4:I4"/>
    <mergeCell ref="B2:E2"/>
    <mergeCell ref="B5:D5"/>
    <mergeCell ref="C3:E3"/>
    <mergeCell ref="B7:C7"/>
    <mergeCell ref="D7:E7"/>
    <mergeCell ref="F7:G7"/>
    <mergeCell ref="H7:I7"/>
  </mergeCells>
  <printOptions/>
  <pageMargins left="0.7874015748031497" right="0.5905511811023623" top="0.5905511811023623" bottom="0.787401574803149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2:O59"/>
  <sheetViews>
    <sheetView zoomScalePageLayoutView="0" workbookViewId="0" topLeftCell="A1">
      <pane ySplit="8" topLeftCell="BM9" activePane="bottomLeft" state="frozen"/>
      <selection pane="topLeft" activeCell="G3" sqref="G3"/>
      <selection pane="bottomLeft" activeCell="G3" sqref="G3"/>
    </sheetView>
  </sheetViews>
  <sheetFormatPr defaultColWidth="9.00390625" defaultRowHeight="13.5"/>
  <cols>
    <col min="1" max="1" width="2.625" style="0" customWidth="1"/>
    <col min="2" max="2" width="10.625" style="0" customWidth="1"/>
    <col min="4" max="4" width="10.625" style="0" customWidth="1"/>
    <col min="5" max="5" width="11.625" style="0" customWidth="1"/>
    <col min="6" max="6" width="10.625" style="0" customWidth="1"/>
    <col min="7" max="8" width="11.625" style="0" customWidth="1"/>
    <col min="9" max="9" width="12.625" style="0" customWidth="1"/>
  </cols>
  <sheetData>
    <row r="1" ht="14.25" thickBot="1"/>
    <row r="2" spans="2:9" ht="18" customHeight="1" thickBot="1" thickTop="1">
      <c r="B2" s="108" t="s">
        <v>13</v>
      </c>
      <c r="C2" s="108"/>
      <c r="D2" s="108"/>
      <c r="E2" s="109"/>
      <c r="F2" s="20" t="s">
        <v>15</v>
      </c>
      <c r="G2" s="21" t="s">
        <v>9</v>
      </c>
      <c r="H2" s="21" t="s">
        <v>5</v>
      </c>
      <c r="I2" s="13" t="s">
        <v>4</v>
      </c>
    </row>
    <row r="3" spans="2:9" ht="18" customHeight="1" thickBot="1" thickTop="1">
      <c r="B3" s="60"/>
      <c r="C3" s="105" t="s">
        <v>14</v>
      </c>
      <c r="D3" s="110"/>
      <c r="E3" s="107"/>
      <c r="F3" s="14">
        <v>1.1</v>
      </c>
      <c r="G3" s="15">
        <v>0.2</v>
      </c>
      <c r="H3" s="15">
        <v>0.88</v>
      </c>
      <c r="I3" s="61">
        <f>IF(H3="","",ROUND((((F3-H3)/(2*(G3*E5)))*100),0)/100)</f>
        <v>1.02</v>
      </c>
    </row>
    <row r="4" spans="2:9" ht="19.5" customHeight="1" hidden="1">
      <c r="B4" s="101" t="s">
        <v>7</v>
      </c>
      <c r="C4" s="102"/>
      <c r="D4" s="102"/>
      <c r="E4" s="102"/>
      <c r="F4" s="102"/>
      <c r="G4" s="102"/>
      <c r="H4" s="102"/>
      <c r="I4" s="102"/>
    </row>
    <row r="5" spans="2:9" ht="19.5" customHeight="1" hidden="1">
      <c r="B5" s="101" t="s">
        <v>6</v>
      </c>
      <c r="C5" s="101"/>
      <c r="D5" s="102"/>
      <c r="E5" s="4">
        <v>0.5413</v>
      </c>
      <c r="G5" s="4">
        <v>0.5665</v>
      </c>
      <c r="I5" s="4">
        <v>0.6403</v>
      </c>
    </row>
    <row r="6" spans="6:8" ht="3" customHeight="1" thickBot="1" thickTop="1">
      <c r="F6" s="94"/>
      <c r="G6" s="94"/>
      <c r="H6" s="94"/>
    </row>
    <row r="7" spans="2:9" ht="16.5" customHeight="1" thickTop="1">
      <c r="B7" s="96" t="s">
        <v>0</v>
      </c>
      <c r="C7" s="97"/>
      <c r="D7" s="98" t="s">
        <v>8</v>
      </c>
      <c r="E7" s="99"/>
      <c r="F7" s="99" t="s">
        <v>1</v>
      </c>
      <c r="G7" s="99"/>
      <c r="H7" s="99" t="s">
        <v>2</v>
      </c>
      <c r="I7" s="100"/>
    </row>
    <row r="8" spans="2:11" ht="16.5" customHeight="1" thickBot="1">
      <c r="B8" s="95" t="s">
        <v>15</v>
      </c>
      <c r="C8" s="17" t="s">
        <v>10</v>
      </c>
      <c r="D8" s="18" t="s">
        <v>5</v>
      </c>
      <c r="E8" s="10" t="s">
        <v>4</v>
      </c>
      <c r="F8" s="19" t="s">
        <v>5</v>
      </c>
      <c r="G8" s="10" t="s">
        <v>4</v>
      </c>
      <c r="H8" s="19" t="s">
        <v>5</v>
      </c>
      <c r="I8" s="11" t="s">
        <v>4</v>
      </c>
      <c r="J8" s="1"/>
      <c r="K8" s="1"/>
    </row>
    <row r="9" spans="2:11" ht="15" customHeight="1">
      <c r="B9" s="25">
        <v>1</v>
      </c>
      <c r="C9" s="22">
        <v>0.2</v>
      </c>
      <c r="D9" s="6">
        <v>0.783</v>
      </c>
      <c r="E9" s="7">
        <f aca="true" t="shared" si="0" ref="E9:E50">ROUND((((B9-D9)/(2*($E$5*C9)))*100),0)/100</f>
        <v>1</v>
      </c>
      <c r="F9" s="8">
        <v>0.8</v>
      </c>
      <c r="G9" s="7">
        <f aca="true" t="shared" si="1" ref="G9:G50">ROUND((((B9-F9)/(2*($E$5*C9)))*100),0)/100</f>
        <v>0.92</v>
      </c>
      <c r="H9" s="8">
        <v>0.821</v>
      </c>
      <c r="I9" s="9">
        <f aca="true" t="shared" si="2" ref="I9:I50">ROUND((((B9-H9)/(2*($E$5*C9)))*100),0)/100</f>
        <v>0.83</v>
      </c>
      <c r="J9" s="1"/>
      <c r="K9" s="1"/>
    </row>
    <row r="10" spans="2:11" ht="15" customHeight="1">
      <c r="B10" s="90">
        <v>1.1</v>
      </c>
      <c r="C10" s="63">
        <v>0.2</v>
      </c>
      <c r="D10" s="64">
        <v>0.883</v>
      </c>
      <c r="E10" s="65">
        <f t="shared" si="0"/>
        <v>1</v>
      </c>
      <c r="F10" s="66">
        <v>0.9</v>
      </c>
      <c r="G10" s="65">
        <f t="shared" si="1"/>
        <v>0.92</v>
      </c>
      <c r="H10" s="66">
        <v>0.921</v>
      </c>
      <c r="I10" s="67">
        <f t="shared" si="2"/>
        <v>0.83</v>
      </c>
      <c r="J10" s="1"/>
      <c r="K10" s="1"/>
    </row>
    <row r="11" spans="2:15" ht="15" customHeight="1">
      <c r="B11" s="24">
        <v>1.2</v>
      </c>
      <c r="C11" s="23">
        <v>0.2</v>
      </c>
      <c r="D11" s="5">
        <v>0.983</v>
      </c>
      <c r="E11" s="7">
        <f t="shared" si="0"/>
        <v>1</v>
      </c>
      <c r="F11" s="2">
        <v>1</v>
      </c>
      <c r="G11" s="7">
        <f t="shared" si="1"/>
        <v>0.92</v>
      </c>
      <c r="H11" s="2">
        <v>1.021</v>
      </c>
      <c r="I11" s="9">
        <f t="shared" si="2"/>
        <v>0.83</v>
      </c>
      <c r="J11" s="1"/>
      <c r="K11" s="3"/>
      <c r="L11" s="3"/>
      <c r="M11" s="3"/>
      <c r="N11" s="3"/>
      <c r="O11" s="3"/>
    </row>
    <row r="12" spans="2:15" ht="15" customHeight="1">
      <c r="B12" s="90">
        <v>1.4</v>
      </c>
      <c r="C12" s="63">
        <v>0.2</v>
      </c>
      <c r="D12" s="64">
        <v>1.183</v>
      </c>
      <c r="E12" s="65">
        <f t="shared" si="0"/>
        <v>1</v>
      </c>
      <c r="F12" s="66">
        <v>1.2</v>
      </c>
      <c r="G12" s="65">
        <f t="shared" si="1"/>
        <v>0.92</v>
      </c>
      <c r="H12" s="66">
        <v>1.221</v>
      </c>
      <c r="I12" s="67">
        <f t="shared" si="2"/>
        <v>0.83</v>
      </c>
      <c r="J12" s="1"/>
      <c r="K12" s="3"/>
      <c r="L12" s="3"/>
      <c r="M12" s="3"/>
      <c r="N12" s="3"/>
      <c r="O12" s="3"/>
    </row>
    <row r="13" spans="2:11" ht="15" customHeight="1">
      <c r="B13" s="24">
        <v>1.6</v>
      </c>
      <c r="C13" s="23">
        <v>0.2</v>
      </c>
      <c r="D13" s="5">
        <v>1.383</v>
      </c>
      <c r="E13" s="7">
        <f t="shared" si="0"/>
        <v>1</v>
      </c>
      <c r="F13" s="2">
        <v>1.4</v>
      </c>
      <c r="G13" s="7">
        <f t="shared" si="1"/>
        <v>0.92</v>
      </c>
      <c r="H13" s="2">
        <v>1.421</v>
      </c>
      <c r="I13" s="9">
        <f t="shared" si="2"/>
        <v>0.83</v>
      </c>
      <c r="J13" s="1"/>
      <c r="K13" s="1"/>
    </row>
    <row r="14" spans="2:11" ht="15" customHeight="1">
      <c r="B14" s="39">
        <v>1.7</v>
      </c>
      <c r="C14" s="40">
        <v>0.2</v>
      </c>
      <c r="D14" s="41">
        <v>1.45</v>
      </c>
      <c r="E14" s="42">
        <f t="shared" si="0"/>
        <v>1.15</v>
      </c>
      <c r="F14" s="43">
        <v>1.45</v>
      </c>
      <c r="G14" s="42">
        <f t="shared" si="1"/>
        <v>1.15</v>
      </c>
      <c r="H14" s="43">
        <v>1.5</v>
      </c>
      <c r="I14" s="44">
        <f t="shared" si="2"/>
        <v>0.92</v>
      </c>
      <c r="J14" s="1"/>
      <c r="K14" s="1"/>
    </row>
    <row r="15" spans="2:11" ht="15" customHeight="1">
      <c r="B15" s="24">
        <v>1.8</v>
      </c>
      <c r="C15" s="23">
        <v>0.2</v>
      </c>
      <c r="D15" s="5">
        <v>1.583</v>
      </c>
      <c r="E15" s="7">
        <f t="shared" si="0"/>
        <v>1</v>
      </c>
      <c r="F15" s="2">
        <v>1.6</v>
      </c>
      <c r="G15" s="7">
        <f t="shared" si="1"/>
        <v>0.92</v>
      </c>
      <c r="H15" s="2">
        <v>1.621</v>
      </c>
      <c r="I15" s="9">
        <f t="shared" si="2"/>
        <v>0.83</v>
      </c>
      <c r="J15" s="1"/>
      <c r="K15" s="1"/>
    </row>
    <row r="16" spans="2:11" ht="15" customHeight="1">
      <c r="B16" s="90">
        <v>2</v>
      </c>
      <c r="C16" s="91">
        <v>0.25</v>
      </c>
      <c r="D16" s="64">
        <v>1.729</v>
      </c>
      <c r="E16" s="65">
        <f t="shared" si="0"/>
        <v>1</v>
      </c>
      <c r="F16" s="66">
        <v>1.75</v>
      </c>
      <c r="G16" s="65">
        <f t="shared" si="1"/>
        <v>0.92</v>
      </c>
      <c r="H16" s="66">
        <v>1.775</v>
      </c>
      <c r="I16" s="67">
        <f t="shared" si="2"/>
        <v>0.83</v>
      </c>
      <c r="J16" s="1"/>
      <c r="K16" s="1"/>
    </row>
    <row r="17" spans="2:11" ht="15" customHeight="1">
      <c r="B17" s="24">
        <v>2.2</v>
      </c>
      <c r="C17" s="28">
        <v>0.25</v>
      </c>
      <c r="D17" s="5">
        <v>1.929</v>
      </c>
      <c r="E17" s="7">
        <f t="shared" si="0"/>
        <v>1</v>
      </c>
      <c r="F17" s="2">
        <v>1.95</v>
      </c>
      <c r="G17" s="7">
        <f t="shared" si="1"/>
        <v>0.92</v>
      </c>
      <c r="H17" s="2">
        <v>1.975</v>
      </c>
      <c r="I17" s="9">
        <f t="shared" si="2"/>
        <v>0.83</v>
      </c>
      <c r="J17" s="1"/>
      <c r="K17" s="1"/>
    </row>
    <row r="18" spans="2:11" ht="15" customHeight="1">
      <c r="B18" s="39">
        <v>2.3</v>
      </c>
      <c r="C18" s="45">
        <v>0.25</v>
      </c>
      <c r="D18" s="41">
        <v>2.001</v>
      </c>
      <c r="E18" s="42">
        <f t="shared" si="0"/>
        <v>1.1</v>
      </c>
      <c r="F18" s="43">
        <v>2.05</v>
      </c>
      <c r="G18" s="42">
        <f t="shared" si="1"/>
        <v>0.92</v>
      </c>
      <c r="H18" s="43">
        <v>2.061</v>
      </c>
      <c r="I18" s="44">
        <f t="shared" si="2"/>
        <v>0.88</v>
      </c>
      <c r="J18" s="1"/>
      <c r="K18" s="1"/>
    </row>
    <row r="19" spans="2:11" ht="15" customHeight="1">
      <c r="B19" s="24">
        <v>2.5</v>
      </c>
      <c r="C19" s="28">
        <v>0.35</v>
      </c>
      <c r="D19" s="5">
        <v>2.121</v>
      </c>
      <c r="E19" s="7">
        <f t="shared" si="0"/>
        <v>1</v>
      </c>
      <c r="F19" s="2">
        <v>2.15</v>
      </c>
      <c r="G19" s="7">
        <f t="shared" si="1"/>
        <v>0.92</v>
      </c>
      <c r="H19" s="2">
        <v>2.221</v>
      </c>
      <c r="I19" s="9">
        <f t="shared" si="2"/>
        <v>0.74</v>
      </c>
      <c r="J19" s="1"/>
      <c r="K19" s="1"/>
    </row>
    <row r="20" spans="2:11" ht="15" customHeight="1">
      <c r="B20" s="39">
        <v>2.6</v>
      </c>
      <c r="C20" s="45">
        <v>0.35</v>
      </c>
      <c r="D20" s="41">
        <v>2.186</v>
      </c>
      <c r="E20" s="42">
        <f t="shared" si="0"/>
        <v>1.09</v>
      </c>
      <c r="F20" s="43">
        <v>2.2</v>
      </c>
      <c r="G20" s="42">
        <f t="shared" si="1"/>
        <v>1.06</v>
      </c>
      <c r="H20" s="43">
        <v>2.246</v>
      </c>
      <c r="I20" s="44">
        <f t="shared" si="2"/>
        <v>0.93</v>
      </c>
      <c r="J20" s="1"/>
      <c r="K20" s="1"/>
    </row>
    <row r="21" spans="2:11" ht="15" customHeight="1">
      <c r="B21" s="24">
        <v>3</v>
      </c>
      <c r="C21" s="28">
        <v>0.35</v>
      </c>
      <c r="D21" s="5">
        <v>2.621</v>
      </c>
      <c r="E21" s="7">
        <f t="shared" si="0"/>
        <v>1</v>
      </c>
      <c r="F21" s="2">
        <v>2.65</v>
      </c>
      <c r="G21" s="7">
        <f t="shared" si="1"/>
        <v>0.92</v>
      </c>
      <c r="H21" s="2">
        <v>2.7</v>
      </c>
      <c r="I21" s="9">
        <f t="shared" si="2"/>
        <v>0.79</v>
      </c>
      <c r="J21" s="1"/>
      <c r="K21" s="1"/>
    </row>
    <row r="22" spans="2:11" ht="15" customHeight="1">
      <c r="B22" s="90">
        <v>3.5</v>
      </c>
      <c r="C22" s="91">
        <v>0.35</v>
      </c>
      <c r="D22" s="64">
        <v>3.121</v>
      </c>
      <c r="E22" s="65">
        <f t="shared" si="0"/>
        <v>1</v>
      </c>
      <c r="F22" s="66">
        <v>3.15</v>
      </c>
      <c r="G22" s="65">
        <f t="shared" si="1"/>
        <v>0.92</v>
      </c>
      <c r="H22" s="66">
        <v>3.2</v>
      </c>
      <c r="I22" s="67">
        <f t="shared" si="2"/>
        <v>0.79</v>
      </c>
      <c r="J22" s="1"/>
      <c r="K22" s="1"/>
    </row>
    <row r="23" spans="2:11" ht="15" customHeight="1">
      <c r="B23" s="24">
        <v>4</v>
      </c>
      <c r="C23" s="23">
        <v>0.5</v>
      </c>
      <c r="D23" s="5">
        <v>3.459</v>
      </c>
      <c r="E23" s="7">
        <f t="shared" si="0"/>
        <v>1</v>
      </c>
      <c r="F23" s="2">
        <v>3.5</v>
      </c>
      <c r="G23" s="7">
        <f t="shared" si="1"/>
        <v>0.92</v>
      </c>
      <c r="H23" s="2">
        <v>3.55</v>
      </c>
      <c r="I23" s="9">
        <f t="shared" si="2"/>
        <v>0.83</v>
      </c>
      <c r="J23" s="1"/>
      <c r="K23" s="1"/>
    </row>
    <row r="24" spans="2:11" ht="15" customHeight="1">
      <c r="B24" s="90">
        <v>4.5</v>
      </c>
      <c r="C24" s="63">
        <v>0.5</v>
      </c>
      <c r="D24" s="64">
        <v>3.959</v>
      </c>
      <c r="E24" s="65">
        <f t="shared" si="0"/>
        <v>1</v>
      </c>
      <c r="F24" s="66">
        <v>4</v>
      </c>
      <c r="G24" s="65">
        <f t="shared" si="1"/>
        <v>0.92</v>
      </c>
      <c r="H24" s="66">
        <v>4.08</v>
      </c>
      <c r="I24" s="67">
        <f t="shared" si="2"/>
        <v>0.78</v>
      </c>
      <c r="J24" s="1"/>
      <c r="K24" s="1"/>
    </row>
    <row r="25" spans="2:11" ht="15" customHeight="1">
      <c r="B25" s="24">
        <v>5</v>
      </c>
      <c r="C25" s="23">
        <v>0.5</v>
      </c>
      <c r="D25" s="5">
        <v>4.459</v>
      </c>
      <c r="E25" s="7">
        <f t="shared" si="0"/>
        <v>1</v>
      </c>
      <c r="F25" s="2">
        <v>4.5</v>
      </c>
      <c r="G25" s="7">
        <f t="shared" si="1"/>
        <v>0.92</v>
      </c>
      <c r="H25" s="2">
        <v>4.58</v>
      </c>
      <c r="I25" s="9">
        <f t="shared" si="2"/>
        <v>0.78</v>
      </c>
      <c r="J25" s="1"/>
      <c r="K25" s="1"/>
    </row>
    <row r="26" spans="2:11" ht="15" customHeight="1">
      <c r="B26" s="90">
        <v>5.5</v>
      </c>
      <c r="C26" s="63">
        <v>0.5</v>
      </c>
      <c r="D26" s="64">
        <v>4.959</v>
      </c>
      <c r="E26" s="65">
        <f t="shared" si="0"/>
        <v>1</v>
      </c>
      <c r="F26" s="66">
        <v>5</v>
      </c>
      <c r="G26" s="65">
        <f t="shared" si="1"/>
        <v>0.92</v>
      </c>
      <c r="H26" s="66">
        <v>5.08</v>
      </c>
      <c r="I26" s="67">
        <f t="shared" si="2"/>
        <v>0.78</v>
      </c>
      <c r="J26" s="1"/>
      <c r="K26" s="1"/>
    </row>
    <row r="27" spans="2:11" ht="15" customHeight="1">
      <c r="B27" s="24">
        <v>6</v>
      </c>
      <c r="C27" s="28">
        <v>0.75</v>
      </c>
      <c r="D27" s="5">
        <v>5.188</v>
      </c>
      <c r="E27" s="7">
        <f t="shared" si="0"/>
        <v>1</v>
      </c>
      <c r="F27" s="2">
        <v>5.25</v>
      </c>
      <c r="G27" s="7">
        <f t="shared" si="1"/>
        <v>0.92</v>
      </c>
      <c r="H27" s="2">
        <v>5.37</v>
      </c>
      <c r="I27" s="9">
        <f t="shared" si="2"/>
        <v>0.78</v>
      </c>
      <c r="J27" s="1"/>
      <c r="K27" s="1"/>
    </row>
    <row r="28" spans="2:11" ht="15" customHeight="1">
      <c r="B28" s="39">
        <v>6</v>
      </c>
      <c r="C28" s="40">
        <v>0.5</v>
      </c>
      <c r="D28" s="41">
        <v>5.4</v>
      </c>
      <c r="E28" s="42">
        <f t="shared" si="0"/>
        <v>1.11</v>
      </c>
      <c r="F28" s="43">
        <v>5.5</v>
      </c>
      <c r="G28" s="42">
        <f t="shared" si="1"/>
        <v>0.92</v>
      </c>
      <c r="H28" s="43">
        <v>5.55</v>
      </c>
      <c r="I28" s="44">
        <f t="shared" si="2"/>
        <v>0.83</v>
      </c>
      <c r="J28" s="1"/>
      <c r="K28" s="1"/>
    </row>
    <row r="29" spans="2:11" ht="15" customHeight="1">
      <c r="B29" s="24">
        <v>7</v>
      </c>
      <c r="C29" s="28">
        <v>0.75</v>
      </c>
      <c r="D29" s="5">
        <v>6.188</v>
      </c>
      <c r="E29" s="7">
        <f t="shared" si="0"/>
        <v>1</v>
      </c>
      <c r="F29" s="2">
        <v>6.25</v>
      </c>
      <c r="G29" s="7">
        <f t="shared" si="1"/>
        <v>0.92</v>
      </c>
      <c r="H29" s="2">
        <v>6.37</v>
      </c>
      <c r="I29" s="9">
        <f t="shared" si="2"/>
        <v>0.78</v>
      </c>
      <c r="J29" s="1"/>
      <c r="K29" s="1"/>
    </row>
    <row r="30" spans="2:11" ht="15" customHeight="1">
      <c r="B30" s="39">
        <v>7</v>
      </c>
      <c r="C30" s="40">
        <v>0.5</v>
      </c>
      <c r="D30" s="41">
        <v>6.4</v>
      </c>
      <c r="E30" s="42">
        <f t="shared" si="0"/>
        <v>1.11</v>
      </c>
      <c r="F30" s="43">
        <v>6.5</v>
      </c>
      <c r="G30" s="42">
        <f t="shared" si="1"/>
        <v>0.92</v>
      </c>
      <c r="H30" s="43">
        <v>6.55</v>
      </c>
      <c r="I30" s="44">
        <f t="shared" si="2"/>
        <v>0.83</v>
      </c>
      <c r="J30" s="1"/>
      <c r="K30" s="1"/>
    </row>
    <row r="31" spans="2:11" ht="15" customHeight="1">
      <c r="B31" s="24">
        <v>8</v>
      </c>
      <c r="C31" s="23">
        <v>1</v>
      </c>
      <c r="D31" s="5">
        <v>6.917</v>
      </c>
      <c r="E31" s="7">
        <f t="shared" si="0"/>
        <v>1</v>
      </c>
      <c r="F31" s="2">
        <v>7</v>
      </c>
      <c r="G31" s="7">
        <f t="shared" si="1"/>
        <v>0.92</v>
      </c>
      <c r="H31" s="2">
        <v>7.15</v>
      </c>
      <c r="I31" s="9">
        <f t="shared" si="2"/>
        <v>0.79</v>
      </c>
      <c r="J31" s="1"/>
      <c r="K31" s="1"/>
    </row>
    <row r="32" spans="2:11" ht="15" customHeight="1">
      <c r="B32" s="90">
        <v>8</v>
      </c>
      <c r="C32" s="91">
        <v>0.75</v>
      </c>
      <c r="D32" s="64">
        <v>7.188</v>
      </c>
      <c r="E32" s="65">
        <f t="shared" si="0"/>
        <v>1</v>
      </c>
      <c r="F32" s="66">
        <v>7.25</v>
      </c>
      <c r="G32" s="65">
        <f t="shared" si="1"/>
        <v>0.92</v>
      </c>
      <c r="H32" s="66">
        <v>7.37</v>
      </c>
      <c r="I32" s="67">
        <f t="shared" si="2"/>
        <v>0.78</v>
      </c>
      <c r="J32" s="1"/>
      <c r="K32" s="1"/>
    </row>
    <row r="33" spans="2:11" ht="15" customHeight="1">
      <c r="B33" s="39">
        <v>8</v>
      </c>
      <c r="C33" s="40">
        <v>0.5</v>
      </c>
      <c r="D33" s="41">
        <v>7.4</v>
      </c>
      <c r="E33" s="42">
        <f t="shared" si="0"/>
        <v>1.11</v>
      </c>
      <c r="F33" s="43">
        <v>7.5</v>
      </c>
      <c r="G33" s="42">
        <f t="shared" si="1"/>
        <v>0.92</v>
      </c>
      <c r="H33" s="43">
        <v>7.52</v>
      </c>
      <c r="I33" s="44">
        <f t="shared" si="2"/>
        <v>0.89</v>
      </c>
      <c r="J33" s="1"/>
      <c r="K33" s="1"/>
    </row>
    <row r="34" spans="2:11" ht="15" customHeight="1">
      <c r="B34" s="90">
        <v>9</v>
      </c>
      <c r="C34" s="63">
        <v>1</v>
      </c>
      <c r="D34" s="64">
        <v>7.917</v>
      </c>
      <c r="E34" s="65">
        <f t="shared" si="0"/>
        <v>1</v>
      </c>
      <c r="F34" s="66">
        <v>8</v>
      </c>
      <c r="G34" s="65">
        <f t="shared" si="1"/>
        <v>0.92</v>
      </c>
      <c r="H34" s="66">
        <v>8.15</v>
      </c>
      <c r="I34" s="67">
        <f t="shared" si="2"/>
        <v>0.79</v>
      </c>
      <c r="J34" s="1"/>
      <c r="K34" s="1"/>
    </row>
    <row r="35" spans="2:11" ht="15" customHeight="1">
      <c r="B35" s="24">
        <v>9</v>
      </c>
      <c r="C35" s="28">
        <v>0.75</v>
      </c>
      <c r="D35" s="5">
        <v>8.188</v>
      </c>
      <c r="E35" s="7">
        <f t="shared" si="0"/>
        <v>1</v>
      </c>
      <c r="F35" s="2">
        <v>8.25</v>
      </c>
      <c r="G35" s="7">
        <f t="shared" si="1"/>
        <v>0.92</v>
      </c>
      <c r="H35" s="2">
        <v>8.37</v>
      </c>
      <c r="I35" s="9">
        <f t="shared" si="2"/>
        <v>0.78</v>
      </c>
      <c r="J35" s="1"/>
      <c r="K35" s="1"/>
    </row>
    <row r="36" spans="2:11" ht="15" customHeight="1">
      <c r="B36" s="92">
        <v>10</v>
      </c>
      <c r="C36" s="91">
        <v>1.25</v>
      </c>
      <c r="D36" s="64">
        <v>8.647</v>
      </c>
      <c r="E36" s="65">
        <f t="shared" si="0"/>
        <v>1</v>
      </c>
      <c r="F36" s="66">
        <v>8.75</v>
      </c>
      <c r="G36" s="65">
        <f t="shared" si="1"/>
        <v>0.92</v>
      </c>
      <c r="H36" s="66">
        <v>8.91</v>
      </c>
      <c r="I36" s="67">
        <f t="shared" si="2"/>
        <v>0.81</v>
      </c>
      <c r="J36" s="1"/>
      <c r="K36" s="1"/>
    </row>
    <row r="37" spans="2:11" ht="15" customHeight="1">
      <c r="B37" s="29">
        <v>10</v>
      </c>
      <c r="C37" s="23">
        <v>1</v>
      </c>
      <c r="D37" s="5">
        <v>8.917</v>
      </c>
      <c r="E37" s="7">
        <f t="shared" si="0"/>
        <v>1</v>
      </c>
      <c r="F37" s="2">
        <v>9</v>
      </c>
      <c r="G37" s="7">
        <f t="shared" si="1"/>
        <v>0.92</v>
      </c>
      <c r="H37" s="2">
        <v>9.15</v>
      </c>
      <c r="I37" s="9">
        <f t="shared" si="2"/>
        <v>0.79</v>
      </c>
      <c r="J37" s="1"/>
      <c r="K37" s="1"/>
    </row>
    <row r="38" spans="2:11" ht="15" customHeight="1">
      <c r="B38" s="92">
        <v>10</v>
      </c>
      <c r="C38" s="91">
        <v>0.75</v>
      </c>
      <c r="D38" s="64">
        <v>9.188</v>
      </c>
      <c r="E38" s="65">
        <f t="shared" si="0"/>
        <v>1</v>
      </c>
      <c r="F38" s="66">
        <v>9.25</v>
      </c>
      <c r="G38" s="65">
        <f t="shared" si="1"/>
        <v>0.92</v>
      </c>
      <c r="H38" s="66">
        <v>9.37</v>
      </c>
      <c r="I38" s="67">
        <f t="shared" si="2"/>
        <v>0.78</v>
      </c>
      <c r="J38" s="1"/>
      <c r="K38" s="1"/>
    </row>
    <row r="39" spans="2:10" ht="15" customHeight="1">
      <c r="B39" s="46">
        <v>10</v>
      </c>
      <c r="C39" s="40">
        <v>0.5</v>
      </c>
      <c r="D39" s="41">
        <v>9.4</v>
      </c>
      <c r="E39" s="42">
        <f t="shared" si="0"/>
        <v>1.11</v>
      </c>
      <c r="F39" s="43">
        <v>9.5</v>
      </c>
      <c r="G39" s="42">
        <f t="shared" si="1"/>
        <v>0.92</v>
      </c>
      <c r="H39" s="43">
        <v>9.52</v>
      </c>
      <c r="I39" s="44">
        <f t="shared" si="2"/>
        <v>0.89</v>
      </c>
      <c r="J39" s="1"/>
    </row>
    <row r="40" spans="2:10" ht="15" customHeight="1">
      <c r="B40" s="92">
        <v>11</v>
      </c>
      <c r="C40" s="63">
        <v>1</v>
      </c>
      <c r="D40" s="64">
        <v>9.917</v>
      </c>
      <c r="E40" s="65">
        <f t="shared" si="0"/>
        <v>1</v>
      </c>
      <c r="F40" s="66">
        <v>10</v>
      </c>
      <c r="G40" s="65">
        <f t="shared" si="1"/>
        <v>0.92</v>
      </c>
      <c r="H40" s="66">
        <v>10.15</v>
      </c>
      <c r="I40" s="67">
        <f t="shared" si="2"/>
        <v>0.79</v>
      </c>
      <c r="J40" s="1"/>
    </row>
    <row r="41" spans="2:10" ht="15" customHeight="1">
      <c r="B41" s="29">
        <v>11</v>
      </c>
      <c r="C41" s="28">
        <v>0.75</v>
      </c>
      <c r="D41" s="5">
        <v>10.188</v>
      </c>
      <c r="E41" s="7">
        <f t="shared" si="0"/>
        <v>1</v>
      </c>
      <c r="F41" s="2">
        <v>10.25</v>
      </c>
      <c r="G41" s="7">
        <f t="shared" si="1"/>
        <v>0.92</v>
      </c>
      <c r="H41" s="2">
        <v>10.37</v>
      </c>
      <c r="I41" s="9">
        <f t="shared" si="2"/>
        <v>0.78</v>
      </c>
      <c r="J41" s="1"/>
    </row>
    <row r="42" spans="2:10" ht="15" customHeight="1">
      <c r="B42" s="92">
        <v>12</v>
      </c>
      <c r="C42" s="63">
        <v>1.5</v>
      </c>
      <c r="D42" s="64">
        <v>10.376</v>
      </c>
      <c r="E42" s="65">
        <f t="shared" si="0"/>
        <v>1</v>
      </c>
      <c r="F42" s="66">
        <v>10.5</v>
      </c>
      <c r="G42" s="65">
        <f t="shared" si="1"/>
        <v>0.92</v>
      </c>
      <c r="H42" s="66">
        <v>10.67</v>
      </c>
      <c r="I42" s="67">
        <f t="shared" si="2"/>
        <v>0.82</v>
      </c>
      <c r="J42" s="1"/>
    </row>
    <row r="43" spans="2:10" ht="15" customHeight="1">
      <c r="B43" s="29">
        <v>12</v>
      </c>
      <c r="C43" s="28">
        <v>1.25</v>
      </c>
      <c r="D43" s="5">
        <v>10.647</v>
      </c>
      <c r="E43" s="7">
        <f t="shared" si="0"/>
        <v>1</v>
      </c>
      <c r="F43" s="2">
        <v>10.75</v>
      </c>
      <c r="G43" s="7">
        <f t="shared" si="1"/>
        <v>0.92</v>
      </c>
      <c r="H43" s="2">
        <v>10.91</v>
      </c>
      <c r="I43" s="9">
        <f t="shared" si="2"/>
        <v>0.81</v>
      </c>
      <c r="J43" s="1"/>
    </row>
    <row r="44" spans="2:10" ht="15" customHeight="1">
      <c r="B44" s="92">
        <v>12</v>
      </c>
      <c r="C44" s="63">
        <v>1</v>
      </c>
      <c r="D44" s="64">
        <v>10.917</v>
      </c>
      <c r="E44" s="65">
        <f t="shared" si="0"/>
        <v>1</v>
      </c>
      <c r="F44" s="66">
        <v>11</v>
      </c>
      <c r="G44" s="65">
        <f t="shared" si="1"/>
        <v>0.92</v>
      </c>
      <c r="H44" s="66">
        <v>11.15</v>
      </c>
      <c r="I44" s="67">
        <f t="shared" si="2"/>
        <v>0.79</v>
      </c>
      <c r="J44" s="1"/>
    </row>
    <row r="45" spans="2:10" ht="15" customHeight="1">
      <c r="B45" s="46">
        <v>12</v>
      </c>
      <c r="C45" s="40">
        <v>0.5</v>
      </c>
      <c r="D45" s="41">
        <v>11.4</v>
      </c>
      <c r="E45" s="42">
        <f t="shared" si="0"/>
        <v>1.11</v>
      </c>
      <c r="F45" s="43">
        <v>11.5</v>
      </c>
      <c r="G45" s="42">
        <f t="shared" si="1"/>
        <v>0.92</v>
      </c>
      <c r="H45" s="43">
        <v>11.52</v>
      </c>
      <c r="I45" s="44">
        <f t="shared" si="2"/>
        <v>0.89</v>
      </c>
      <c r="J45" s="1"/>
    </row>
    <row r="46" spans="2:10" ht="15" customHeight="1">
      <c r="B46" s="92">
        <v>14</v>
      </c>
      <c r="C46" s="63">
        <v>1.5</v>
      </c>
      <c r="D46" s="64">
        <v>12.376</v>
      </c>
      <c r="E46" s="65">
        <f t="shared" si="0"/>
        <v>1</v>
      </c>
      <c r="F46" s="66">
        <v>12.5</v>
      </c>
      <c r="G46" s="65">
        <f t="shared" si="1"/>
        <v>0.92</v>
      </c>
      <c r="H46" s="66">
        <v>12.67</v>
      </c>
      <c r="I46" s="67">
        <f t="shared" si="2"/>
        <v>0.82</v>
      </c>
      <c r="J46" s="1"/>
    </row>
    <row r="47" spans="2:10" ht="15" customHeight="1">
      <c r="B47" s="29">
        <v>14</v>
      </c>
      <c r="C47" s="23">
        <v>1</v>
      </c>
      <c r="D47" s="5">
        <v>12.917</v>
      </c>
      <c r="E47" s="7">
        <f t="shared" si="0"/>
        <v>1</v>
      </c>
      <c r="F47" s="2">
        <v>13</v>
      </c>
      <c r="G47" s="7">
        <f t="shared" si="1"/>
        <v>0.92</v>
      </c>
      <c r="H47" s="2">
        <v>13.15</v>
      </c>
      <c r="I47" s="9">
        <f t="shared" si="2"/>
        <v>0.79</v>
      </c>
      <c r="J47" s="1"/>
    </row>
    <row r="48" spans="2:10" ht="15" customHeight="1">
      <c r="B48" s="92">
        <v>15</v>
      </c>
      <c r="C48" s="63">
        <v>1.5</v>
      </c>
      <c r="D48" s="64">
        <v>13.376</v>
      </c>
      <c r="E48" s="65">
        <f t="shared" si="0"/>
        <v>1</v>
      </c>
      <c r="F48" s="66">
        <v>13.5</v>
      </c>
      <c r="G48" s="65">
        <f t="shared" si="1"/>
        <v>0.92</v>
      </c>
      <c r="H48" s="66">
        <v>13.67</v>
      </c>
      <c r="I48" s="67">
        <f t="shared" si="2"/>
        <v>0.82</v>
      </c>
      <c r="J48" s="1"/>
    </row>
    <row r="49" spans="2:10" ht="15" customHeight="1">
      <c r="B49" s="29">
        <v>15</v>
      </c>
      <c r="C49" s="23">
        <v>1</v>
      </c>
      <c r="D49" s="5">
        <v>13.917</v>
      </c>
      <c r="E49" s="7">
        <f t="shared" si="0"/>
        <v>1</v>
      </c>
      <c r="F49" s="2">
        <v>14</v>
      </c>
      <c r="G49" s="7">
        <f t="shared" si="1"/>
        <v>0.92</v>
      </c>
      <c r="H49" s="2">
        <v>14.15</v>
      </c>
      <c r="I49" s="9">
        <f t="shared" si="2"/>
        <v>0.79</v>
      </c>
      <c r="J49" s="1"/>
    </row>
    <row r="50" spans="2:10" ht="15" customHeight="1">
      <c r="B50" s="93">
        <v>16</v>
      </c>
      <c r="C50" s="69">
        <v>1.5</v>
      </c>
      <c r="D50" s="70">
        <v>14.376</v>
      </c>
      <c r="E50" s="71">
        <f t="shared" si="0"/>
        <v>1</v>
      </c>
      <c r="F50" s="72">
        <v>14.5</v>
      </c>
      <c r="G50" s="71">
        <f t="shared" si="1"/>
        <v>0.92</v>
      </c>
      <c r="H50" s="72">
        <v>14.67</v>
      </c>
      <c r="I50" s="73">
        <f t="shared" si="2"/>
        <v>0.82</v>
      </c>
      <c r="J50" s="1"/>
    </row>
    <row r="51" spans="2:10" ht="15" customHeight="1">
      <c r="B51" s="29">
        <v>16</v>
      </c>
      <c r="C51" s="23">
        <v>1</v>
      </c>
      <c r="D51" s="5">
        <v>14.917</v>
      </c>
      <c r="E51" s="37">
        <f aca="true" t="shared" si="3" ref="E51:E59">ROUND((((B51-D51)/(2*($E$5*C51)))*100),0)/100</f>
        <v>1</v>
      </c>
      <c r="F51" s="2">
        <v>15</v>
      </c>
      <c r="G51" s="37">
        <f aca="true" t="shared" si="4" ref="G51:G59">ROUND((((B51-F51)/(2*($E$5*C51)))*100),0)/100</f>
        <v>0.92</v>
      </c>
      <c r="H51" s="2">
        <v>15.15</v>
      </c>
      <c r="I51" s="38">
        <f aca="true" t="shared" si="5" ref="I51:I59">ROUND((((B51-H51)/(2*($E$5*C51)))*100),0)/100</f>
        <v>0.79</v>
      </c>
      <c r="J51" s="1"/>
    </row>
    <row r="52" spans="2:10" ht="15" customHeight="1">
      <c r="B52" s="92">
        <v>17</v>
      </c>
      <c r="C52" s="63">
        <v>1.5</v>
      </c>
      <c r="D52" s="64">
        <v>15.376</v>
      </c>
      <c r="E52" s="65">
        <f t="shared" si="3"/>
        <v>1</v>
      </c>
      <c r="F52" s="66">
        <v>15.5</v>
      </c>
      <c r="G52" s="65">
        <f t="shared" si="4"/>
        <v>0.92</v>
      </c>
      <c r="H52" s="66">
        <v>15.67</v>
      </c>
      <c r="I52" s="67">
        <f t="shared" si="5"/>
        <v>0.82</v>
      </c>
      <c r="J52" s="1"/>
    </row>
    <row r="53" spans="2:10" ht="15" customHeight="1">
      <c r="B53" s="31">
        <v>17</v>
      </c>
      <c r="C53" s="32">
        <v>1</v>
      </c>
      <c r="D53" s="33">
        <v>15.917</v>
      </c>
      <c r="E53" s="34">
        <f t="shared" si="3"/>
        <v>1</v>
      </c>
      <c r="F53" s="35">
        <v>16</v>
      </c>
      <c r="G53" s="34">
        <f t="shared" si="4"/>
        <v>0.92</v>
      </c>
      <c r="H53" s="35">
        <v>16.15</v>
      </c>
      <c r="I53" s="36">
        <f t="shared" si="5"/>
        <v>0.79</v>
      </c>
      <c r="J53" s="1"/>
    </row>
    <row r="54" spans="2:9" ht="15" customHeight="1">
      <c r="B54" s="93">
        <v>18</v>
      </c>
      <c r="C54" s="63">
        <v>2</v>
      </c>
      <c r="D54" s="64">
        <v>15.835</v>
      </c>
      <c r="E54" s="74">
        <f t="shared" si="3"/>
        <v>1</v>
      </c>
      <c r="F54" s="66">
        <v>16</v>
      </c>
      <c r="G54" s="74">
        <f t="shared" si="4"/>
        <v>0.92</v>
      </c>
      <c r="H54" s="66">
        <v>16.2</v>
      </c>
      <c r="I54" s="75">
        <f t="shared" si="5"/>
        <v>0.83</v>
      </c>
    </row>
    <row r="55" spans="2:9" ht="15" customHeight="1">
      <c r="B55" s="31">
        <v>18</v>
      </c>
      <c r="C55" s="23">
        <v>1.5</v>
      </c>
      <c r="D55" s="5">
        <v>16.376</v>
      </c>
      <c r="E55" s="7">
        <f t="shared" si="3"/>
        <v>1</v>
      </c>
      <c r="F55" s="2">
        <v>16.5</v>
      </c>
      <c r="G55" s="7">
        <f t="shared" si="4"/>
        <v>0.92</v>
      </c>
      <c r="H55" s="2">
        <v>16.65</v>
      </c>
      <c r="I55" s="9">
        <f t="shared" si="5"/>
        <v>0.83</v>
      </c>
    </row>
    <row r="56" spans="2:9" ht="15" customHeight="1">
      <c r="B56" s="93">
        <v>18</v>
      </c>
      <c r="C56" s="63">
        <v>1</v>
      </c>
      <c r="D56" s="64">
        <v>16.917</v>
      </c>
      <c r="E56" s="65">
        <f t="shared" si="3"/>
        <v>1</v>
      </c>
      <c r="F56" s="66">
        <v>17</v>
      </c>
      <c r="G56" s="65">
        <f t="shared" si="4"/>
        <v>0.92</v>
      </c>
      <c r="H56" s="66">
        <v>17.15</v>
      </c>
      <c r="I56" s="67">
        <f t="shared" si="5"/>
        <v>0.79</v>
      </c>
    </row>
    <row r="57" spans="2:9" ht="15" customHeight="1">
      <c r="B57" s="31">
        <v>20</v>
      </c>
      <c r="C57" s="23">
        <v>2</v>
      </c>
      <c r="D57" s="5">
        <v>17.835</v>
      </c>
      <c r="E57" s="7">
        <f t="shared" si="3"/>
        <v>1</v>
      </c>
      <c r="F57" s="2">
        <v>18</v>
      </c>
      <c r="G57" s="7">
        <f t="shared" si="4"/>
        <v>0.92</v>
      </c>
      <c r="H57" s="2">
        <v>18.21</v>
      </c>
      <c r="I57" s="9">
        <f t="shared" si="5"/>
        <v>0.83</v>
      </c>
    </row>
    <row r="58" spans="2:9" ht="15" customHeight="1">
      <c r="B58" s="93">
        <v>20</v>
      </c>
      <c r="C58" s="63">
        <v>1.5</v>
      </c>
      <c r="D58" s="64">
        <v>18.376</v>
      </c>
      <c r="E58" s="65">
        <f t="shared" si="3"/>
        <v>1</v>
      </c>
      <c r="F58" s="66">
        <v>18.5</v>
      </c>
      <c r="G58" s="65">
        <f t="shared" si="4"/>
        <v>0.92</v>
      </c>
      <c r="H58" s="66">
        <v>18.67</v>
      </c>
      <c r="I58" s="67">
        <f t="shared" si="5"/>
        <v>0.82</v>
      </c>
    </row>
    <row r="59" spans="2:9" ht="15" customHeight="1" thickBot="1">
      <c r="B59" s="30">
        <v>20</v>
      </c>
      <c r="C59" s="55">
        <v>1</v>
      </c>
      <c r="D59" s="56">
        <v>18.917</v>
      </c>
      <c r="E59" s="57">
        <f t="shared" si="3"/>
        <v>1</v>
      </c>
      <c r="F59" s="58">
        <v>19</v>
      </c>
      <c r="G59" s="57">
        <f t="shared" si="4"/>
        <v>0.92</v>
      </c>
      <c r="H59" s="58">
        <v>19.15</v>
      </c>
      <c r="I59" s="59">
        <f t="shared" si="5"/>
        <v>0.79</v>
      </c>
    </row>
    <row r="60" ht="14.25" thickTop="1"/>
  </sheetData>
  <sheetProtection sheet="1" objects="1" scenarios="1" selectLockedCells="1"/>
  <mergeCells count="8">
    <mergeCell ref="B7:C7"/>
    <mergeCell ref="D7:E7"/>
    <mergeCell ref="F7:G7"/>
    <mergeCell ref="H7:I7"/>
    <mergeCell ref="B4:I4"/>
    <mergeCell ref="B2:E2"/>
    <mergeCell ref="B5:D5"/>
    <mergeCell ref="C3:E3"/>
  </mergeCells>
  <printOptions/>
  <pageMargins left="0.7874015748031497" right="0.5905511811023623" top="0.3937007874015748" bottom="0.3937007874015748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2:K59"/>
  <sheetViews>
    <sheetView zoomScalePageLayoutView="0" workbookViewId="0" topLeftCell="A1">
      <pane ySplit="8" topLeftCell="BM9" activePane="bottomLeft" state="frozen"/>
      <selection pane="topLeft" activeCell="G3" sqref="G3"/>
      <selection pane="bottomLeft" activeCell="G3" sqref="G3"/>
    </sheetView>
  </sheetViews>
  <sheetFormatPr defaultColWidth="9.00390625" defaultRowHeight="13.5"/>
  <cols>
    <col min="1" max="1" width="2.625" style="0" customWidth="1"/>
    <col min="2" max="2" width="10.625" style="0" customWidth="1"/>
    <col min="4" max="4" width="10.625" style="0" customWidth="1"/>
    <col min="5" max="5" width="11.625" style="0" customWidth="1"/>
    <col min="6" max="6" width="10.625" style="0" customWidth="1"/>
    <col min="7" max="8" width="11.625" style="0" customWidth="1"/>
    <col min="9" max="9" width="12.625" style="0" customWidth="1"/>
  </cols>
  <sheetData>
    <row r="1" ht="14.25" thickBot="1"/>
    <row r="2" spans="2:9" ht="18" customHeight="1" thickBot="1" thickTop="1">
      <c r="B2" s="108" t="s">
        <v>13</v>
      </c>
      <c r="C2" s="108"/>
      <c r="D2" s="108"/>
      <c r="E2" s="109"/>
      <c r="F2" s="20" t="s">
        <v>15</v>
      </c>
      <c r="G2" s="21" t="s">
        <v>9</v>
      </c>
      <c r="H2" s="21" t="s">
        <v>5</v>
      </c>
      <c r="I2" s="13" t="s">
        <v>4</v>
      </c>
    </row>
    <row r="3" spans="2:9" ht="18" customHeight="1" thickBot="1" thickTop="1">
      <c r="B3" s="60"/>
      <c r="C3" s="105" t="s">
        <v>14</v>
      </c>
      <c r="D3" s="110"/>
      <c r="E3" s="107"/>
      <c r="F3" s="14">
        <v>24</v>
      </c>
      <c r="G3" s="15">
        <v>1.5</v>
      </c>
      <c r="H3" s="15">
        <v>22.5</v>
      </c>
      <c r="I3" s="61">
        <f>IF(H3="","",ROUND((((F3-H3)/(2*(G3*E5)))*100),0)/100)</f>
        <v>0.92</v>
      </c>
    </row>
    <row r="4" spans="2:9" ht="19.5" customHeight="1" hidden="1">
      <c r="B4" s="101" t="s">
        <v>7</v>
      </c>
      <c r="C4" s="102"/>
      <c r="D4" s="102"/>
      <c r="E4" s="102"/>
      <c r="F4" s="102"/>
      <c r="G4" s="102"/>
      <c r="H4" s="102"/>
      <c r="I4" s="102"/>
    </row>
    <row r="5" spans="2:9" ht="19.5" customHeight="1" hidden="1">
      <c r="B5" s="101" t="s">
        <v>6</v>
      </c>
      <c r="C5" s="101"/>
      <c r="D5" s="102"/>
      <c r="E5" s="4">
        <v>0.5413</v>
      </c>
      <c r="G5" s="4">
        <v>0.5665</v>
      </c>
      <c r="I5" s="4">
        <v>0.6403</v>
      </c>
    </row>
    <row r="6" spans="6:8" ht="3" customHeight="1" thickBot="1" thickTop="1">
      <c r="F6" s="94"/>
      <c r="G6" s="94"/>
      <c r="H6" s="94"/>
    </row>
    <row r="7" spans="2:9" ht="16.5" customHeight="1" thickTop="1">
      <c r="B7" s="96" t="s">
        <v>0</v>
      </c>
      <c r="C7" s="97"/>
      <c r="D7" s="98" t="s">
        <v>8</v>
      </c>
      <c r="E7" s="99"/>
      <c r="F7" s="99" t="s">
        <v>1</v>
      </c>
      <c r="G7" s="99"/>
      <c r="H7" s="99" t="s">
        <v>2</v>
      </c>
      <c r="I7" s="100"/>
    </row>
    <row r="8" spans="2:11" ht="16.5" customHeight="1" thickBot="1">
      <c r="B8" s="95" t="s">
        <v>15</v>
      </c>
      <c r="C8" s="17" t="s">
        <v>12</v>
      </c>
      <c r="D8" s="18" t="s">
        <v>5</v>
      </c>
      <c r="E8" s="10" t="s">
        <v>4</v>
      </c>
      <c r="F8" s="19" t="s">
        <v>5</v>
      </c>
      <c r="G8" s="10" t="s">
        <v>4</v>
      </c>
      <c r="H8" s="19" t="s">
        <v>5</v>
      </c>
      <c r="I8" s="11" t="s">
        <v>4</v>
      </c>
      <c r="J8" s="1"/>
      <c r="K8" s="1"/>
    </row>
    <row r="9" spans="2:11" ht="15" customHeight="1">
      <c r="B9" s="52">
        <v>22</v>
      </c>
      <c r="C9" s="23">
        <v>2</v>
      </c>
      <c r="D9" s="5">
        <v>19.83</v>
      </c>
      <c r="E9" s="7">
        <f aca="true" t="shared" si="0" ref="E9:E46">ROUND((((B9-D9)/(2*($E$5*C9)))*100),0)/100</f>
        <v>1</v>
      </c>
      <c r="F9" s="2">
        <v>20</v>
      </c>
      <c r="G9" s="7">
        <f aca="true" t="shared" si="1" ref="G9:G46">ROUND((((B9-F9)/(2*($E$5*C9)))*100),0)/100</f>
        <v>0.92</v>
      </c>
      <c r="H9" s="2">
        <v>20.2</v>
      </c>
      <c r="I9" s="9">
        <f aca="true" t="shared" si="2" ref="I9:I46">ROUND((((B9-H9)/(2*($E$5*C9)))*100),0)/100</f>
        <v>0.83</v>
      </c>
      <c r="J9" s="1"/>
      <c r="K9" s="1"/>
    </row>
    <row r="10" spans="2:11" ht="15" customHeight="1">
      <c r="B10" s="52">
        <v>22</v>
      </c>
      <c r="C10" s="23">
        <v>1.5</v>
      </c>
      <c r="D10" s="5">
        <v>20.37</v>
      </c>
      <c r="E10" s="7">
        <f t="shared" si="0"/>
        <v>1</v>
      </c>
      <c r="F10" s="2">
        <v>20.5</v>
      </c>
      <c r="G10" s="7">
        <f t="shared" si="1"/>
        <v>0.92</v>
      </c>
      <c r="H10" s="2">
        <v>20.67</v>
      </c>
      <c r="I10" s="9">
        <f t="shared" si="2"/>
        <v>0.82</v>
      </c>
      <c r="J10" s="1"/>
      <c r="K10" s="1"/>
    </row>
    <row r="11" spans="2:11" ht="15" customHeight="1">
      <c r="B11" s="52">
        <v>22</v>
      </c>
      <c r="C11" s="23">
        <v>1</v>
      </c>
      <c r="D11" s="5">
        <v>20.92</v>
      </c>
      <c r="E11" s="7">
        <f t="shared" si="0"/>
        <v>1</v>
      </c>
      <c r="F11" s="2">
        <v>21</v>
      </c>
      <c r="G11" s="7">
        <f t="shared" si="1"/>
        <v>0.92</v>
      </c>
      <c r="H11" s="2">
        <v>21.15</v>
      </c>
      <c r="I11" s="9">
        <f t="shared" si="2"/>
        <v>0.79</v>
      </c>
      <c r="J11" s="1"/>
      <c r="K11" s="1"/>
    </row>
    <row r="12" spans="2:11" ht="15" customHeight="1">
      <c r="B12" s="62">
        <v>24</v>
      </c>
      <c r="C12" s="63">
        <v>2</v>
      </c>
      <c r="D12" s="64">
        <v>21.83</v>
      </c>
      <c r="E12" s="65">
        <f t="shared" si="0"/>
        <v>1</v>
      </c>
      <c r="F12" s="66">
        <v>22</v>
      </c>
      <c r="G12" s="65">
        <f t="shared" si="1"/>
        <v>0.92</v>
      </c>
      <c r="H12" s="66">
        <v>22.21</v>
      </c>
      <c r="I12" s="67">
        <f t="shared" si="2"/>
        <v>0.83</v>
      </c>
      <c r="J12" s="1"/>
      <c r="K12" s="1"/>
    </row>
    <row r="13" spans="2:11" ht="15" customHeight="1">
      <c r="B13" s="62">
        <v>24</v>
      </c>
      <c r="C13" s="63">
        <v>1.5</v>
      </c>
      <c r="D13" s="64">
        <v>22.37</v>
      </c>
      <c r="E13" s="65">
        <f t="shared" si="0"/>
        <v>1</v>
      </c>
      <c r="F13" s="66">
        <v>22.5</v>
      </c>
      <c r="G13" s="65">
        <f t="shared" si="1"/>
        <v>0.92</v>
      </c>
      <c r="H13" s="66">
        <v>22.67</v>
      </c>
      <c r="I13" s="67">
        <f t="shared" si="2"/>
        <v>0.82</v>
      </c>
      <c r="J13" s="1"/>
      <c r="K13" s="1"/>
    </row>
    <row r="14" spans="2:11" ht="15" customHeight="1">
      <c r="B14" s="62">
        <v>24</v>
      </c>
      <c r="C14" s="63">
        <v>1</v>
      </c>
      <c r="D14" s="64">
        <v>22.92</v>
      </c>
      <c r="E14" s="65">
        <f t="shared" si="0"/>
        <v>1</v>
      </c>
      <c r="F14" s="66">
        <v>23</v>
      </c>
      <c r="G14" s="65">
        <f t="shared" si="1"/>
        <v>0.92</v>
      </c>
      <c r="H14" s="66">
        <v>23.15</v>
      </c>
      <c r="I14" s="67">
        <f t="shared" si="2"/>
        <v>0.79</v>
      </c>
      <c r="J14" s="1"/>
      <c r="K14" s="1"/>
    </row>
    <row r="15" spans="2:11" ht="15" customHeight="1">
      <c r="B15" s="52">
        <v>25</v>
      </c>
      <c r="C15" s="23">
        <v>2</v>
      </c>
      <c r="D15" s="5">
        <v>22.83</v>
      </c>
      <c r="E15" s="7">
        <f t="shared" si="0"/>
        <v>1</v>
      </c>
      <c r="F15" s="2">
        <v>23</v>
      </c>
      <c r="G15" s="7">
        <f t="shared" si="1"/>
        <v>0.92</v>
      </c>
      <c r="H15" s="2">
        <v>23.21</v>
      </c>
      <c r="I15" s="9">
        <f t="shared" si="2"/>
        <v>0.83</v>
      </c>
      <c r="J15" s="1"/>
      <c r="K15" s="1"/>
    </row>
    <row r="16" spans="2:11" ht="15" customHeight="1">
      <c r="B16" s="52">
        <v>25</v>
      </c>
      <c r="C16" s="23">
        <v>1.5</v>
      </c>
      <c r="D16" s="5">
        <v>23.37</v>
      </c>
      <c r="E16" s="7">
        <f t="shared" si="0"/>
        <v>1</v>
      </c>
      <c r="F16" s="2">
        <v>23.5</v>
      </c>
      <c r="G16" s="7">
        <f t="shared" si="1"/>
        <v>0.92</v>
      </c>
      <c r="H16" s="2">
        <v>23.67</v>
      </c>
      <c r="I16" s="9">
        <f t="shared" si="2"/>
        <v>0.82</v>
      </c>
      <c r="J16" s="1"/>
      <c r="K16" s="1"/>
    </row>
    <row r="17" spans="2:11" ht="15" customHeight="1">
      <c r="B17" s="52">
        <v>25</v>
      </c>
      <c r="C17" s="23">
        <v>1</v>
      </c>
      <c r="D17" s="5">
        <v>23.92</v>
      </c>
      <c r="E17" s="7">
        <f t="shared" si="0"/>
        <v>1</v>
      </c>
      <c r="F17" s="2">
        <v>24</v>
      </c>
      <c r="G17" s="7">
        <f t="shared" si="1"/>
        <v>0.92</v>
      </c>
      <c r="H17" s="2">
        <v>24.15</v>
      </c>
      <c r="I17" s="9">
        <f t="shared" si="2"/>
        <v>0.79</v>
      </c>
      <c r="J17" s="1"/>
      <c r="K17" s="1"/>
    </row>
    <row r="18" spans="2:11" ht="15" customHeight="1">
      <c r="B18" s="62">
        <v>26</v>
      </c>
      <c r="C18" s="63">
        <v>1.5</v>
      </c>
      <c r="D18" s="64">
        <v>24.37</v>
      </c>
      <c r="E18" s="65">
        <f t="shared" si="0"/>
        <v>1</v>
      </c>
      <c r="F18" s="66">
        <v>24.5</v>
      </c>
      <c r="G18" s="65">
        <f t="shared" si="1"/>
        <v>0.92</v>
      </c>
      <c r="H18" s="66">
        <v>24.67</v>
      </c>
      <c r="I18" s="67">
        <f t="shared" si="2"/>
        <v>0.82</v>
      </c>
      <c r="J18" s="1"/>
      <c r="K18" s="1"/>
    </row>
    <row r="19" spans="2:11" ht="15" customHeight="1">
      <c r="B19" s="52">
        <v>27</v>
      </c>
      <c r="C19" s="23">
        <v>2</v>
      </c>
      <c r="D19" s="5">
        <v>24.83</v>
      </c>
      <c r="E19" s="7">
        <f t="shared" si="0"/>
        <v>1</v>
      </c>
      <c r="F19" s="2">
        <v>25</v>
      </c>
      <c r="G19" s="7">
        <f t="shared" si="1"/>
        <v>0.92</v>
      </c>
      <c r="H19" s="2">
        <v>25.21</v>
      </c>
      <c r="I19" s="9">
        <f t="shared" si="2"/>
        <v>0.83</v>
      </c>
      <c r="J19" s="1"/>
      <c r="K19" s="1"/>
    </row>
    <row r="20" spans="2:11" ht="15" customHeight="1">
      <c r="B20" s="52">
        <v>27</v>
      </c>
      <c r="C20" s="47">
        <v>1.5</v>
      </c>
      <c r="D20" s="5">
        <v>25.37</v>
      </c>
      <c r="E20" s="7">
        <f t="shared" si="0"/>
        <v>1</v>
      </c>
      <c r="F20" s="2">
        <v>25.5</v>
      </c>
      <c r="G20" s="7">
        <f t="shared" si="1"/>
        <v>0.92</v>
      </c>
      <c r="H20" s="2">
        <v>25.67</v>
      </c>
      <c r="I20" s="9">
        <f t="shared" si="2"/>
        <v>0.82</v>
      </c>
      <c r="J20" s="1"/>
      <c r="K20" s="1"/>
    </row>
    <row r="21" spans="2:11" ht="15" customHeight="1">
      <c r="B21" s="52">
        <v>27</v>
      </c>
      <c r="C21" s="23">
        <v>1</v>
      </c>
      <c r="D21" s="5">
        <v>25.92</v>
      </c>
      <c r="E21" s="7">
        <f t="shared" si="0"/>
        <v>1</v>
      </c>
      <c r="F21" s="2">
        <v>26</v>
      </c>
      <c r="G21" s="7">
        <f t="shared" si="1"/>
        <v>0.92</v>
      </c>
      <c r="H21" s="2">
        <v>26.15</v>
      </c>
      <c r="I21" s="9">
        <f t="shared" si="2"/>
        <v>0.79</v>
      </c>
      <c r="J21" s="1"/>
      <c r="K21" s="1"/>
    </row>
    <row r="22" spans="2:11" ht="15" customHeight="1">
      <c r="B22" s="62">
        <v>28</v>
      </c>
      <c r="C22" s="63">
        <v>2</v>
      </c>
      <c r="D22" s="64">
        <v>25.83</v>
      </c>
      <c r="E22" s="65">
        <f t="shared" si="0"/>
        <v>1</v>
      </c>
      <c r="F22" s="66">
        <v>26</v>
      </c>
      <c r="G22" s="65">
        <f t="shared" si="1"/>
        <v>0.92</v>
      </c>
      <c r="H22" s="66">
        <v>26.21</v>
      </c>
      <c r="I22" s="67">
        <f t="shared" si="2"/>
        <v>0.83</v>
      </c>
      <c r="J22" s="1"/>
      <c r="K22" s="1"/>
    </row>
    <row r="23" spans="2:11" ht="15" customHeight="1">
      <c r="B23" s="62">
        <v>28</v>
      </c>
      <c r="C23" s="63">
        <v>1.5</v>
      </c>
      <c r="D23" s="64">
        <v>26.37</v>
      </c>
      <c r="E23" s="65">
        <f t="shared" si="0"/>
        <v>1</v>
      </c>
      <c r="F23" s="66">
        <v>26.5</v>
      </c>
      <c r="G23" s="65">
        <f t="shared" si="1"/>
        <v>0.92</v>
      </c>
      <c r="H23" s="66">
        <v>26.67</v>
      </c>
      <c r="I23" s="67">
        <f t="shared" si="2"/>
        <v>0.82</v>
      </c>
      <c r="J23" s="1"/>
      <c r="K23" s="1"/>
    </row>
    <row r="24" spans="2:11" ht="15" customHeight="1">
      <c r="B24" s="62">
        <v>28</v>
      </c>
      <c r="C24" s="63">
        <v>1</v>
      </c>
      <c r="D24" s="64">
        <v>26.92</v>
      </c>
      <c r="E24" s="65">
        <f t="shared" si="0"/>
        <v>1</v>
      </c>
      <c r="F24" s="66">
        <v>27</v>
      </c>
      <c r="G24" s="65">
        <f t="shared" si="1"/>
        <v>0.92</v>
      </c>
      <c r="H24" s="66">
        <v>27.15</v>
      </c>
      <c r="I24" s="67">
        <f t="shared" si="2"/>
        <v>0.79</v>
      </c>
      <c r="J24" s="1"/>
      <c r="K24" s="1"/>
    </row>
    <row r="25" spans="2:11" ht="15" customHeight="1">
      <c r="B25" s="52">
        <v>30</v>
      </c>
      <c r="C25" s="23">
        <v>3</v>
      </c>
      <c r="D25" s="5">
        <v>26.75</v>
      </c>
      <c r="E25" s="7">
        <f t="shared" si="0"/>
        <v>1</v>
      </c>
      <c r="F25" s="2">
        <v>27</v>
      </c>
      <c r="G25" s="7">
        <f t="shared" si="1"/>
        <v>0.92</v>
      </c>
      <c r="H25" s="2">
        <v>27.25</v>
      </c>
      <c r="I25" s="9">
        <f t="shared" si="2"/>
        <v>0.85</v>
      </c>
      <c r="J25" s="1"/>
      <c r="K25" s="1"/>
    </row>
    <row r="26" spans="2:11" ht="15" customHeight="1">
      <c r="B26" s="52">
        <v>30</v>
      </c>
      <c r="C26" s="23">
        <v>2</v>
      </c>
      <c r="D26" s="5">
        <v>27.83</v>
      </c>
      <c r="E26" s="7">
        <f t="shared" si="0"/>
        <v>1</v>
      </c>
      <c r="F26" s="2">
        <v>28</v>
      </c>
      <c r="G26" s="7">
        <f t="shared" si="1"/>
        <v>0.92</v>
      </c>
      <c r="H26" s="2">
        <v>28.21</v>
      </c>
      <c r="I26" s="9">
        <f t="shared" si="2"/>
        <v>0.83</v>
      </c>
      <c r="J26" s="1"/>
      <c r="K26" s="1"/>
    </row>
    <row r="27" spans="2:11" ht="15" customHeight="1">
      <c r="B27" s="53">
        <v>30</v>
      </c>
      <c r="C27" s="47">
        <v>1.5</v>
      </c>
      <c r="D27" s="48">
        <v>28.37</v>
      </c>
      <c r="E27" s="49">
        <f t="shared" si="0"/>
        <v>1</v>
      </c>
      <c r="F27" s="50">
        <v>28.5</v>
      </c>
      <c r="G27" s="49">
        <f t="shared" si="1"/>
        <v>0.92</v>
      </c>
      <c r="H27" s="50">
        <v>28.67</v>
      </c>
      <c r="I27" s="51">
        <f t="shared" si="2"/>
        <v>0.82</v>
      </c>
      <c r="J27" s="1"/>
      <c r="K27" s="1"/>
    </row>
    <row r="28" spans="2:11" ht="15" customHeight="1">
      <c r="B28" s="52">
        <v>30</v>
      </c>
      <c r="C28" s="23">
        <v>1</v>
      </c>
      <c r="D28" s="5">
        <v>28.92</v>
      </c>
      <c r="E28" s="7">
        <f t="shared" si="0"/>
        <v>1</v>
      </c>
      <c r="F28" s="2">
        <v>29</v>
      </c>
      <c r="G28" s="7">
        <f t="shared" si="1"/>
        <v>0.92</v>
      </c>
      <c r="H28" s="2">
        <v>29.15</v>
      </c>
      <c r="I28" s="9">
        <f t="shared" si="2"/>
        <v>0.79</v>
      </c>
      <c r="J28" s="1"/>
      <c r="K28" s="1"/>
    </row>
    <row r="29" spans="2:11" ht="15" customHeight="1">
      <c r="B29" s="62">
        <v>32</v>
      </c>
      <c r="C29" s="63">
        <v>2</v>
      </c>
      <c r="D29" s="64">
        <v>29.83</v>
      </c>
      <c r="E29" s="65">
        <f t="shared" si="0"/>
        <v>1</v>
      </c>
      <c r="F29" s="66">
        <v>30</v>
      </c>
      <c r="G29" s="65">
        <f t="shared" si="1"/>
        <v>0.92</v>
      </c>
      <c r="H29" s="66">
        <v>30.21</v>
      </c>
      <c r="I29" s="67">
        <f t="shared" si="2"/>
        <v>0.83</v>
      </c>
      <c r="J29" s="1"/>
      <c r="K29" s="1"/>
    </row>
    <row r="30" spans="2:11" ht="15" customHeight="1">
      <c r="B30" s="62">
        <v>32</v>
      </c>
      <c r="C30" s="63">
        <v>1.5</v>
      </c>
      <c r="D30" s="64">
        <v>30.37</v>
      </c>
      <c r="E30" s="65">
        <f t="shared" si="0"/>
        <v>1</v>
      </c>
      <c r="F30" s="66">
        <v>30.5</v>
      </c>
      <c r="G30" s="65">
        <f t="shared" si="1"/>
        <v>0.92</v>
      </c>
      <c r="H30" s="66">
        <v>30.67</v>
      </c>
      <c r="I30" s="67">
        <f t="shared" si="2"/>
        <v>0.82</v>
      </c>
      <c r="J30" s="1"/>
      <c r="K30" s="1"/>
    </row>
    <row r="31" spans="2:11" ht="15" customHeight="1">
      <c r="B31" s="52">
        <v>33</v>
      </c>
      <c r="C31" s="23">
        <v>3</v>
      </c>
      <c r="D31" s="5">
        <v>29.75</v>
      </c>
      <c r="E31" s="7">
        <f t="shared" si="0"/>
        <v>1</v>
      </c>
      <c r="F31" s="2">
        <v>30</v>
      </c>
      <c r="G31" s="7">
        <f t="shared" si="1"/>
        <v>0.92</v>
      </c>
      <c r="H31" s="2">
        <v>30.25</v>
      </c>
      <c r="I31" s="9">
        <f t="shared" si="2"/>
        <v>0.85</v>
      </c>
      <c r="J31" s="1"/>
      <c r="K31" s="1"/>
    </row>
    <row r="32" spans="2:11" ht="15" customHeight="1">
      <c r="B32" s="52">
        <v>33</v>
      </c>
      <c r="C32" s="23">
        <v>2</v>
      </c>
      <c r="D32" s="5">
        <v>30.83</v>
      </c>
      <c r="E32" s="7">
        <f t="shared" si="0"/>
        <v>1</v>
      </c>
      <c r="F32" s="2">
        <v>31</v>
      </c>
      <c r="G32" s="7">
        <f t="shared" si="1"/>
        <v>0.92</v>
      </c>
      <c r="H32" s="2">
        <v>31.21</v>
      </c>
      <c r="I32" s="9">
        <f t="shared" si="2"/>
        <v>0.83</v>
      </c>
      <c r="J32" s="1"/>
      <c r="K32" s="1"/>
    </row>
    <row r="33" spans="2:10" ht="15" customHeight="1">
      <c r="B33" s="53">
        <v>33</v>
      </c>
      <c r="C33" s="47">
        <v>1.5</v>
      </c>
      <c r="D33" s="48">
        <v>31.37</v>
      </c>
      <c r="E33" s="49">
        <f t="shared" si="0"/>
        <v>1</v>
      </c>
      <c r="F33" s="50">
        <v>31.5</v>
      </c>
      <c r="G33" s="49">
        <f t="shared" si="1"/>
        <v>0.92</v>
      </c>
      <c r="H33" s="50">
        <v>31.67</v>
      </c>
      <c r="I33" s="51">
        <f t="shared" si="2"/>
        <v>0.82</v>
      </c>
      <c r="J33" s="1"/>
    </row>
    <row r="34" spans="2:10" ht="15" customHeight="1">
      <c r="B34" s="62">
        <v>35</v>
      </c>
      <c r="C34" s="63">
        <v>1.5</v>
      </c>
      <c r="D34" s="64">
        <v>33.37</v>
      </c>
      <c r="E34" s="65">
        <f t="shared" si="0"/>
        <v>1</v>
      </c>
      <c r="F34" s="66">
        <v>33.5</v>
      </c>
      <c r="G34" s="65">
        <f t="shared" si="1"/>
        <v>0.92</v>
      </c>
      <c r="H34" s="66">
        <v>33.67</v>
      </c>
      <c r="I34" s="67">
        <f t="shared" si="2"/>
        <v>0.82</v>
      </c>
      <c r="J34" s="1"/>
    </row>
    <row r="35" spans="2:10" ht="15" customHeight="1">
      <c r="B35" s="52">
        <v>36</v>
      </c>
      <c r="C35" s="23">
        <v>3</v>
      </c>
      <c r="D35" s="5">
        <v>32.75</v>
      </c>
      <c r="E35" s="7">
        <f t="shared" si="0"/>
        <v>1</v>
      </c>
      <c r="F35" s="2">
        <v>33</v>
      </c>
      <c r="G35" s="7">
        <f t="shared" si="1"/>
        <v>0.92</v>
      </c>
      <c r="H35" s="2">
        <v>33.25</v>
      </c>
      <c r="I35" s="9">
        <f t="shared" si="2"/>
        <v>0.85</v>
      </c>
      <c r="J35" s="1"/>
    </row>
    <row r="36" spans="2:10" ht="15" customHeight="1">
      <c r="B36" s="52">
        <v>36</v>
      </c>
      <c r="C36" s="23">
        <v>2</v>
      </c>
      <c r="D36" s="5">
        <v>33.83</v>
      </c>
      <c r="E36" s="7">
        <f t="shared" si="0"/>
        <v>1</v>
      </c>
      <c r="F36" s="2">
        <v>34</v>
      </c>
      <c r="G36" s="7">
        <f t="shared" si="1"/>
        <v>0.92</v>
      </c>
      <c r="H36" s="2">
        <v>34.21</v>
      </c>
      <c r="I36" s="9">
        <f t="shared" si="2"/>
        <v>0.83</v>
      </c>
      <c r="J36" s="1"/>
    </row>
    <row r="37" spans="2:10" ht="15" customHeight="1">
      <c r="B37" s="52">
        <v>36</v>
      </c>
      <c r="C37" s="23">
        <v>1.5</v>
      </c>
      <c r="D37" s="5">
        <v>34.37</v>
      </c>
      <c r="E37" s="7">
        <f t="shared" si="0"/>
        <v>1</v>
      </c>
      <c r="F37" s="2">
        <v>34.5</v>
      </c>
      <c r="G37" s="7">
        <f t="shared" si="1"/>
        <v>0.92</v>
      </c>
      <c r="H37" s="2">
        <v>34.67</v>
      </c>
      <c r="I37" s="9">
        <f t="shared" si="2"/>
        <v>0.82</v>
      </c>
      <c r="J37" s="1"/>
    </row>
    <row r="38" spans="2:10" ht="15" customHeight="1">
      <c r="B38" s="62">
        <v>38</v>
      </c>
      <c r="C38" s="63">
        <v>1.5</v>
      </c>
      <c r="D38" s="64">
        <v>36.37</v>
      </c>
      <c r="E38" s="65">
        <f t="shared" si="0"/>
        <v>1</v>
      </c>
      <c r="F38" s="66">
        <v>36.5</v>
      </c>
      <c r="G38" s="65">
        <f t="shared" si="1"/>
        <v>0.92</v>
      </c>
      <c r="H38" s="66">
        <v>36.67</v>
      </c>
      <c r="I38" s="67">
        <f t="shared" si="2"/>
        <v>0.82</v>
      </c>
      <c r="J38" s="1"/>
    </row>
    <row r="39" spans="2:10" ht="15" customHeight="1">
      <c r="B39" s="53">
        <v>39</v>
      </c>
      <c r="C39" s="47">
        <v>3</v>
      </c>
      <c r="D39" s="48">
        <v>35.75</v>
      </c>
      <c r="E39" s="49">
        <f t="shared" si="0"/>
        <v>1</v>
      </c>
      <c r="F39" s="50">
        <v>36</v>
      </c>
      <c r="G39" s="49">
        <f t="shared" si="1"/>
        <v>0.92</v>
      </c>
      <c r="H39" s="50">
        <v>36.25</v>
      </c>
      <c r="I39" s="51">
        <f t="shared" si="2"/>
        <v>0.85</v>
      </c>
      <c r="J39" s="1"/>
    </row>
    <row r="40" spans="2:10" ht="15" customHeight="1">
      <c r="B40" s="52">
        <v>39</v>
      </c>
      <c r="C40" s="23">
        <v>2</v>
      </c>
      <c r="D40" s="5">
        <v>36.83</v>
      </c>
      <c r="E40" s="7">
        <f t="shared" si="0"/>
        <v>1</v>
      </c>
      <c r="F40" s="2">
        <v>37</v>
      </c>
      <c r="G40" s="7">
        <f t="shared" si="1"/>
        <v>0.92</v>
      </c>
      <c r="H40" s="2">
        <v>37.21</v>
      </c>
      <c r="I40" s="9">
        <f t="shared" si="2"/>
        <v>0.83</v>
      </c>
      <c r="J40" s="1"/>
    </row>
    <row r="41" spans="2:10" ht="15" customHeight="1">
      <c r="B41" s="52">
        <v>39</v>
      </c>
      <c r="C41" s="23">
        <v>1.5</v>
      </c>
      <c r="D41" s="5">
        <v>37.37</v>
      </c>
      <c r="E41" s="7">
        <f t="shared" si="0"/>
        <v>1</v>
      </c>
      <c r="F41" s="2">
        <v>37.5</v>
      </c>
      <c r="G41" s="7">
        <f t="shared" si="1"/>
        <v>0.92</v>
      </c>
      <c r="H41" s="2">
        <v>37.67</v>
      </c>
      <c r="I41" s="9">
        <f t="shared" si="2"/>
        <v>0.82</v>
      </c>
      <c r="J41" s="1"/>
    </row>
    <row r="42" spans="2:10" ht="15" customHeight="1">
      <c r="B42" s="62">
        <v>40</v>
      </c>
      <c r="C42" s="63">
        <v>3</v>
      </c>
      <c r="D42" s="64">
        <v>36.75</v>
      </c>
      <c r="E42" s="65">
        <f t="shared" si="0"/>
        <v>1</v>
      </c>
      <c r="F42" s="66">
        <v>37</v>
      </c>
      <c r="G42" s="65">
        <f t="shared" si="1"/>
        <v>0.92</v>
      </c>
      <c r="H42" s="66">
        <v>37.25</v>
      </c>
      <c r="I42" s="67">
        <f t="shared" si="2"/>
        <v>0.85</v>
      </c>
      <c r="J42" s="1"/>
    </row>
    <row r="43" spans="2:10" ht="15" customHeight="1">
      <c r="B43" s="62">
        <v>40</v>
      </c>
      <c r="C43" s="63">
        <v>2</v>
      </c>
      <c r="D43" s="64">
        <v>37.83</v>
      </c>
      <c r="E43" s="65">
        <f t="shared" si="0"/>
        <v>1</v>
      </c>
      <c r="F43" s="66">
        <v>38</v>
      </c>
      <c r="G43" s="65">
        <f t="shared" si="1"/>
        <v>0.92</v>
      </c>
      <c r="H43" s="66">
        <v>38.21</v>
      </c>
      <c r="I43" s="67">
        <f t="shared" si="2"/>
        <v>0.83</v>
      </c>
      <c r="J43" s="1"/>
    </row>
    <row r="44" spans="2:10" ht="15" customHeight="1">
      <c r="B44" s="68">
        <v>40</v>
      </c>
      <c r="C44" s="69">
        <v>1.5</v>
      </c>
      <c r="D44" s="70">
        <v>38.37</v>
      </c>
      <c r="E44" s="71">
        <f t="shared" si="0"/>
        <v>1</v>
      </c>
      <c r="F44" s="72">
        <v>38.5</v>
      </c>
      <c r="G44" s="71">
        <f t="shared" si="1"/>
        <v>0.92</v>
      </c>
      <c r="H44" s="72">
        <v>38.67</v>
      </c>
      <c r="I44" s="73">
        <f t="shared" si="2"/>
        <v>0.82</v>
      </c>
      <c r="J44" s="1"/>
    </row>
    <row r="45" spans="2:10" ht="15" customHeight="1">
      <c r="B45" s="52">
        <v>42</v>
      </c>
      <c r="C45" s="23">
        <v>4</v>
      </c>
      <c r="D45" s="5">
        <v>37.67</v>
      </c>
      <c r="E45" s="37">
        <f t="shared" si="0"/>
        <v>1</v>
      </c>
      <c r="F45" s="2">
        <v>38</v>
      </c>
      <c r="G45" s="37">
        <f t="shared" si="1"/>
        <v>0.92</v>
      </c>
      <c r="H45" s="2">
        <v>38.27</v>
      </c>
      <c r="I45" s="38">
        <f t="shared" si="2"/>
        <v>0.86</v>
      </c>
      <c r="J45" s="1"/>
    </row>
    <row r="46" spans="2:10" ht="15" customHeight="1">
      <c r="B46" s="52">
        <v>42</v>
      </c>
      <c r="C46" s="23">
        <v>3</v>
      </c>
      <c r="D46" s="5">
        <v>38.75</v>
      </c>
      <c r="E46" s="7">
        <f t="shared" si="0"/>
        <v>1</v>
      </c>
      <c r="F46" s="2">
        <v>39</v>
      </c>
      <c r="G46" s="7">
        <f t="shared" si="1"/>
        <v>0.92</v>
      </c>
      <c r="H46" s="2">
        <v>39.25</v>
      </c>
      <c r="I46" s="9">
        <f t="shared" si="2"/>
        <v>0.85</v>
      </c>
      <c r="J46" s="1"/>
    </row>
    <row r="47" spans="2:10" ht="15" customHeight="1">
      <c r="B47" s="52">
        <v>42</v>
      </c>
      <c r="C47" s="23">
        <v>2</v>
      </c>
      <c r="D47" s="5">
        <v>39.83</v>
      </c>
      <c r="E47" s="7">
        <f aca="true" t="shared" si="3" ref="E47:E56">ROUND((((B47-D47)/(2*($E$5*C47)))*100),0)/100</f>
        <v>1</v>
      </c>
      <c r="F47" s="2">
        <v>40</v>
      </c>
      <c r="G47" s="7">
        <f aca="true" t="shared" si="4" ref="G47:G56">ROUND((((B47-F47)/(2*($E$5*C47)))*100),0)/100</f>
        <v>0.92</v>
      </c>
      <c r="H47" s="2">
        <v>40.21</v>
      </c>
      <c r="I47" s="9">
        <f aca="true" t="shared" si="5" ref="I47:I56">ROUND((((B47-H47)/(2*($E$5*C47)))*100),0)/100</f>
        <v>0.83</v>
      </c>
      <c r="J47" s="1"/>
    </row>
    <row r="48" spans="2:10" ht="15" customHeight="1">
      <c r="B48" s="53">
        <v>42</v>
      </c>
      <c r="C48" s="47">
        <v>1.5</v>
      </c>
      <c r="D48" s="48">
        <v>40.37</v>
      </c>
      <c r="E48" s="49">
        <f t="shared" si="3"/>
        <v>1</v>
      </c>
      <c r="F48" s="50">
        <v>40.5</v>
      </c>
      <c r="G48" s="49">
        <f t="shared" si="4"/>
        <v>0.92</v>
      </c>
      <c r="H48" s="50">
        <v>40.67</v>
      </c>
      <c r="I48" s="51">
        <f t="shared" si="5"/>
        <v>0.82</v>
      </c>
      <c r="J48" s="1"/>
    </row>
    <row r="49" spans="2:10" ht="15" customHeight="1">
      <c r="B49" s="62">
        <v>45</v>
      </c>
      <c r="C49" s="63">
        <v>4</v>
      </c>
      <c r="D49" s="64">
        <v>40.67</v>
      </c>
      <c r="E49" s="65">
        <f t="shared" si="3"/>
        <v>1</v>
      </c>
      <c r="F49" s="66">
        <v>41</v>
      </c>
      <c r="G49" s="65">
        <f t="shared" si="4"/>
        <v>0.92</v>
      </c>
      <c r="H49" s="66">
        <v>41.27</v>
      </c>
      <c r="I49" s="67">
        <f t="shared" si="5"/>
        <v>0.86</v>
      </c>
      <c r="J49" s="1"/>
    </row>
    <row r="50" spans="2:10" ht="15" customHeight="1">
      <c r="B50" s="62">
        <v>45</v>
      </c>
      <c r="C50" s="63">
        <v>3</v>
      </c>
      <c r="D50" s="64">
        <v>41.75</v>
      </c>
      <c r="E50" s="65">
        <f t="shared" si="3"/>
        <v>1</v>
      </c>
      <c r="F50" s="66">
        <v>42</v>
      </c>
      <c r="G50" s="65">
        <f t="shared" si="4"/>
        <v>0.92</v>
      </c>
      <c r="H50" s="66">
        <v>42.25</v>
      </c>
      <c r="I50" s="67">
        <f t="shared" si="5"/>
        <v>0.85</v>
      </c>
      <c r="J50" s="1"/>
    </row>
    <row r="51" spans="2:10" ht="15" customHeight="1">
      <c r="B51" s="62">
        <v>45</v>
      </c>
      <c r="C51" s="63">
        <v>2</v>
      </c>
      <c r="D51" s="64">
        <v>42.83</v>
      </c>
      <c r="E51" s="65">
        <f t="shared" si="3"/>
        <v>1</v>
      </c>
      <c r="F51" s="66">
        <v>43</v>
      </c>
      <c r="G51" s="65">
        <f t="shared" si="4"/>
        <v>0.92</v>
      </c>
      <c r="H51" s="66">
        <v>43.21</v>
      </c>
      <c r="I51" s="67">
        <f t="shared" si="5"/>
        <v>0.83</v>
      </c>
      <c r="J51" s="1"/>
    </row>
    <row r="52" spans="2:10" ht="15" customHeight="1">
      <c r="B52" s="62">
        <v>45</v>
      </c>
      <c r="C52" s="63">
        <v>1.5</v>
      </c>
      <c r="D52" s="64">
        <v>43.37</v>
      </c>
      <c r="E52" s="65">
        <f t="shared" si="3"/>
        <v>1</v>
      </c>
      <c r="F52" s="66">
        <v>43.5</v>
      </c>
      <c r="G52" s="65">
        <f t="shared" si="4"/>
        <v>0.92</v>
      </c>
      <c r="H52" s="66">
        <v>43.67</v>
      </c>
      <c r="I52" s="67">
        <f t="shared" si="5"/>
        <v>0.82</v>
      </c>
      <c r="J52" s="1"/>
    </row>
    <row r="53" spans="2:10" ht="15" customHeight="1">
      <c r="B53" s="54">
        <v>48</v>
      </c>
      <c r="C53" s="32">
        <v>4</v>
      </c>
      <c r="D53" s="33">
        <v>43.67</v>
      </c>
      <c r="E53" s="34">
        <f t="shared" si="3"/>
        <v>1</v>
      </c>
      <c r="F53" s="35">
        <v>44</v>
      </c>
      <c r="G53" s="34">
        <f t="shared" si="4"/>
        <v>0.92</v>
      </c>
      <c r="H53" s="35">
        <v>44.27</v>
      </c>
      <c r="I53" s="36">
        <f t="shared" si="5"/>
        <v>0.86</v>
      </c>
      <c r="J53" s="1"/>
    </row>
    <row r="54" spans="2:10" ht="15" customHeight="1">
      <c r="B54" s="52">
        <v>48</v>
      </c>
      <c r="C54" s="23">
        <v>3</v>
      </c>
      <c r="D54" s="5">
        <v>44.75</v>
      </c>
      <c r="E54" s="37">
        <f t="shared" si="3"/>
        <v>1</v>
      </c>
      <c r="F54" s="2">
        <v>45</v>
      </c>
      <c r="G54" s="37">
        <f t="shared" si="4"/>
        <v>0.92</v>
      </c>
      <c r="H54" s="2">
        <v>45.25</v>
      </c>
      <c r="I54" s="38">
        <f t="shared" si="5"/>
        <v>0.85</v>
      </c>
      <c r="J54" s="1"/>
    </row>
    <row r="55" spans="2:10" ht="15" customHeight="1">
      <c r="B55" s="52">
        <v>48</v>
      </c>
      <c r="C55" s="23">
        <v>2</v>
      </c>
      <c r="D55" s="5">
        <v>45.83</v>
      </c>
      <c r="E55" s="7">
        <f t="shared" si="3"/>
        <v>1</v>
      </c>
      <c r="F55" s="2">
        <v>46</v>
      </c>
      <c r="G55" s="7">
        <f t="shared" si="4"/>
        <v>0.92</v>
      </c>
      <c r="H55" s="2">
        <v>46.21</v>
      </c>
      <c r="I55" s="9">
        <f t="shared" si="5"/>
        <v>0.83</v>
      </c>
      <c r="J55" s="1"/>
    </row>
    <row r="56" spans="2:10" ht="15" customHeight="1">
      <c r="B56" s="54">
        <v>48</v>
      </c>
      <c r="C56" s="32">
        <v>1.5</v>
      </c>
      <c r="D56" s="33">
        <v>46.37</v>
      </c>
      <c r="E56" s="34">
        <f t="shared" si="3"/>
        <v>1</v>
      </c>
      <c r="F56" s="35">
        <v>46.5</v>
      </c>
      <c r="G56" s="34">
        <f t="shared" si="4"/>
        <v>0.92</v>
      </c>
      <c r="H56" s="35">
        <v>46.67</v>
      </c>
      <c r="I56" s="36">
        <f t="shared" si="5"/>
        <v>0.82</v>
      </c>
      <c r="J56" s="1"/>
    </row>
    <row r="57" spans="2:10" ht="15" customHeight="1">
      <c r="B57" s="62">
        <v>50</v>
      </c>
      <c r="C57" s="63">
        <v>3</v>
      </c>
      <c r="D57" s="64">
        <v>46.75</v>
      </c>
      <c r="E57" s="74">
        <f>ROUND((((B57-D57)/(2*($E$5*C57)))*100),0)/100</f>
        <v>1</v>
      </c>
      <c r="F57" s="66">
        <v>47</v>
      </c>
      <c r="G57" s="74">
        <f>ROUND((((B57-F57)/(2*($E$5*C57)))*100),0)/100</f>
        <v>0.92</v>
      </c>
      <c r="H57" s="66">
        <v>47.25</v>
      </c>
      <c r="I57" s="75">
        <f>ROUND((((B57-H57)/(2*($E$5*C57)))*100),0)/100</f>
        <v>0.85</v>
      </c>
      <c r="J57" s="1"/>
    </row>
    <row r="58" spans="2:10" ht="15" customHeight="1">
      <c r="B58" s="62">
        <v>50</v>
      </c>
      <c r="C58" s="63">
        <v>2</v>
      </c>
      <c r="D58" s="64">
        <v>47.83</v>
      </c>
      <c r="E58" s="65">
        <f>ROUND((((B58-D58)/(2*($E$5*C58)))*100),0)/100</f>
        <v>1</v>
      </c>
      <c r="F58" s="66">
        <v>48</v>
      </c>
      <c r="G58" s="65">
        <f>ROUND((((B58-F58)/(2*($E$5*C58)))*100),0)/100</f>
        <v>0.92</v>
      </c>
      <c r="H58" s="66">
        <v>48.21</v>
      </c>
      <c r="I58" s="67">
        <f>ROUND((((B58-H58)/(2*($E$5*C58)))*100),0)/100</f>
        <v>0.83</v>
      </c>
      <c r="J58" s="1"/>
    </row>
    <row r="59" spans="2:10" ht="15" customHeight="1" thickBot="1">
      <c r="B59" s="76">
        <v>50</v>
      </c>
      <c r="C59" s="77">
        <v>1.5</v>
      </c>
      <c r="D59" s="78">
        <v>48.38</v>
      </c>
      <c r="E59" s="79">
        <f>ROUND((((B59-D59)/(2*($E$5*C59)))*100),0)/100</f>
        <v>1</v>
      </c>
      <c r="F59" s="80">
        <v>48.5</v>
      </c>
      <c r="G59" s="79">
        <f>ROUND((((B59-F59)/(2*($E$5*C59)))*100),0)/100</f>
        <v>0.92</v>
      </c>
      <c r="H59" s="80">
        <v>48.67</v>
      </c>
      <c r="I59" s="81">
        <f>ROUND((((B59-H59)/(2*($E$5*C59)))*100),0)/100</f>
        <v>0.82</v>
      </c>
      <c r="J59" s="1"/>
    </row>
    <row r="60" ht="14.25" thickTop="1"/>
  </sheetData>
  <sheetProtection sheet="1" objects="1" scenarios="1" selectLockedCells="1"/>
  <mergeCells count="8">
    <mergeCell ref="B4:I4"/>
    <mergeCell ref="B2:E2"/>
    <mergeCell ref="B5:D5"/>
    <mergeCell ref="C3:E3"/>
    <mergeCell ref="B7:C7"/>
    <mergeCell ref="D7:E7"/>
    <mergeCell ref="F7:G7"/>
    <mergeCell ref="H7:I7"/>
  </mergeCells>
  <printOptions/>
  <pageMargins left="0.7874015748031497" right="0.5905511811023623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エクセルサプリ</Manager>
  <Company>TNUデータ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めねじ下穴表</dc:title>
  <dc:subject/>
  <dc:creator>中野・F</dc:creator>
  <cp:keywords/>
  <dc:description/>
  <cp:lastModifiedBy>中野文雄</cp:lastModifiedBy>
  <cp:lastPrinted>2008-11-09T08:53:29Z</cp:lastPrinted>
  <dcterms:created xsi:type="dcterms:W3CDTF">2008-10-02T03:53:03Z</dcterms:created>
  <dcterms:modified xsi:type="dcterms:W3CDTF">2008-11-09T08:56:46Z</dcterms:modified>
  <cp:category>一覧表</cp:category>
  <cp:version/>
  <cp:contentType/>
  <cp:contentStatus/>
</cp:coreProperties>
</file>