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5315" windowHeight="10260" activeTab="0"/>
  </bookViews>
  <sheets>
    <sheet name="面積公式" sheetId="1" r:id="rId1"/>
    <sheet name="練習" sheetId="2" r:id="rId2"/>
  </sheets>
  <definedNames>
    <definedName name="_xlnm.Print_Area" localSheetId="0">'面積公式'!$B$4:$J$42</definedName>
    <definedName name="_xlnm.Print_Area" localSheetId="1">'練習'!$B$2:$J$39</definedName>
  </definedNames>
  <calcPr fullCalcOnLoad="1"/>
</workbook>
</file>

<file path=xl/comments1.xml><?xml version="1.0" encoding="utf-8"?>
<comments xmlns="http://schemas.openxmlformats.org/spreadsheetml/2006/main">
  <authors>
    <author>文雄</author>
  </authors>
  <commentList>
    <comment ref="G7" authorId="0">
      <text>
        <r>
          <rPr>
            <b/>
            <sz val="12"/>
            <color indexed="40"/>
            <rFont val="ＭＳ Ｐゴシック"/>
            <family val="3"/>
          </rPr>
          <t>角度A</t>
        </r>
        <r>
          <rPr>
            <sz val="12"/>
            <rFont val="ＭＳ Ｐゴシック"/>
            <family val="3"/>
          </rPr>
          <t>を求める式は
中学校で習います。</t>
        </r>
      </text>
    </comment>
    <comment ref="G8" authorId="0">
      <text>
        <r>
          <rPr>
            <b/>
            <sz val="12"/>
            <color indexed="40"/>
            <rFont val="ＭＳ Ｐゴシック"/>
            <family val="3"/>
          </rPr>
          <t>角度A</t>
        </r>
        <r>
          <rPr>
            <sz val="12"/>
            <rFont val="ＭＳ Ｐゴシック"/>
            <family val="3"/>
          </rPr>
          <t>を求める式は
中学校で習います。</t>
        </r>
      </text>
    </comment>
    <comment ref="G24" authorId="0">
      <text>
        <r>
          <rPr>
            <b/>
            <sz val="12"/>
            <color indexed="10"/>
            <rFont val="ＭＳ Ｐゴシック"/>
            <family val="3"/>
          </rPr>
          <t>三角形を移動して
確かめられます。</t>
        </r>
      </text>
    </comment>
  </commentList>
</comments>
</file>

<file path=xl/comments2.xml><?xml version="1.0" encoding="utf-8"?>
<comments xmlns="http://schemas.openxmlformats.org/spreadsheetml/2006/main">
  <authors>
    <author>文雄</author>
  </authors>
  <commentList>
    <comment ref="G5" authorId="0">
      <text>
        <r>
          <rPr>
            <b/>
            <sz val="12"/>
            <color indexed="40"/>
            <rFont val="ＭＳ Ｐゴシック"/>
            <family val="3"/>
          </rPr>
          <t>角度A</t>
        </r>
        <r>
          <rPr>
            <sz val="12"/>
            <rFont val="ＭＳ Ｐゴシック"/>
            <family val="3"/>
          </rPr>
          <t>を求める式は
中学校で習います。</t>
        </r>
      </text>
    </comment>
    <comment ref="G6" authorId="0">
      <text>
        <r>
          <rPr>
            <b/>
            <sz val="12"/>
            <color indexed="40"/>
            <rFont val="ＭＳ Ｐゴシック"/>
            <family val="3"/>
          </rPr>
          <t>角度A</t>
        </r>
        <r>
          <rPr>
            <sz val="12"/>
            <rFont val="ＭＳ Ｐゴシック"/>
            <family val="3"/>
          </rPr>
          <t>を求める式は
中学校で習います。</t>
        </r>
      </text>
    </comment>
  </commentList>
</comments>
</file>

<file path=xl/sharedStrings.xml><?xml version="1.0" encoding="utf-8"?>
<sst xmlns="http://schemas.openxmlformats.org/spreadsheetml/2006/main" count="68" uniqueCount="36">
  <si>
    <t>底辺</t>
  </si>
  <si>
    <t>高さ</t>
  </si>
  <si>
    <t>面積</t>
  </si>
  <si>
    <t>縦×横または底辺×高さ</t>
  </si>
  <si>
    <t>底辺(横）</t>
  </si>
  <si>
    <t>高さ(縦）</t>
  </si>
  <si>
    <r>
      <t>三角形の面積公式</t>
    </r>
    <r>
      <rPr>
        <b/>
        <sz val="12"/>
        <color indexed="12"/>
        <rFont val="ＭＳ Ｐゴシック"/>
        <family val="3"/>
      </rPr>
      <t>＝</t>
    </r>
  </si>
  <si>
    <r>
      <t>正方形の面積公式</t>
    </r>
    <r>
      <rPr>
        <b/>
        <sz val="12"/>
        <color indexed="12"/>
        <rFont val="ＭＳ Ｐゴシック"/>
        <family val="3"/>
      </rPr>
      <t>＝</t>
    </r>
  </si>
  <si>
    <r>
      <t>長方形の面積公式</t>
    </r>
    <r>
      <rPr>
        <b/>
        <sz val="12"/>
        <color indexed="12"/>
        <rFont val="ＭＳ Ｐゴシック"/>
        <family val="3"/>
      </rPr>
      <t>＝</t>
    </r>
  </si>
  <si>
    <t>1辺×1辺または底辺×高さ</t>
  </si>
  <si>
    <r>
      <t>ひし形の面積公式</t>
    </r>
    <r>
      <rPr>
        <b/>
        <sz val="12"/>
        <color indexed="12"/>
        <rFont val="ＭＳ Ｐゴシック"/>
        <family val="3"/>
      </rPr>
      <t>＝</t>
    </r>
  </si>
  <si>
    <t>面積</t>
  </si>
  <si>
    <t>対角線×対角線÷２</t>
  </si>
  <si>
    <t>対角線（横）</t>
  </si>
  <si>
    <t>対角線(縦）</t>
  </si>
  <si>
    <r>
      <t>台形の面積公式</t>
    </r>
    <r>
      <rPr>
        <b/>
        <sz val="12"/>
        <color indexed="12"/>
        <rFont val="ＭＳ Ｐゴシック"/>
        <family val="3"/>
      </rPr>
      <t>＝</t>
    </r>
  </si>
  <si>
    <t>(上底＋下底)×高さ÷2</t>
  </si>
  <si>
    <t>上底</t>
  </si>
  <si>
    <t>下底</t>
  </si>
  <si>
    <t>高さ</t>
  </si>
  <si>
    <t>半径</t>
  </si>
  <si>
    <t>π</t>
  </si>
  <si>
    <r>
      <t>円形の面積公式</t>
    </r>
    <r>
      <rPr>
        <b/>
        <sz val="12"/>
        <color indexed="12"/>
        <rFont val="ＭＳ Ｐゴシック"/>
        <family val="3"/>
      </rPr>
      <t>＝</t>
    </r>
  </si>
  <si>
    <t>半径×半径×3.14　(π)</t>
  </si>
  <si>
    <t>π</t>
  </si>
  <si>
    <t>底辺×高さ÷２</t>
  </si>
  <si>
    <t>角度A</t>
  </si>
  <si>
    <t>A</t>
  </si>
  <si>
    <t>※このシートは公式を見て自分で式を作る練習をするシートです。</t>
  </si>
  <si>
    <t>面積に公式を入力しないと底辺や高さを入力しても答えは出ません。</t>
  </si>
  <si>
    <r>
      <t>入力は黄色のセルだけ（</t>
    </r>
    <r>
      <rPr>
        <sz val="10"/>
        <rFont val="ＭＳ Ｐゴシック"/>
        <family val="3"/>
      </rPr>
      <t>数字だけで単位はいれない</t>
    </r>
    <r>
      <rPr>
        <b/>
        <sz val="12"/>
        <color indexed="10"/>
        <rFont val="ＭＳ Ｐゴシック"/>
        <family val="3"/>
      </rPr>
      <t>）しか出来ません。</t>
    </r>
  </si>
  <si>
    <t>※使い方＝黄色のセルに数値を入力すると面積が出ます</t>
  </si>
  <si>
    <t>①を③の下に②を④の上に移動すると</t>
  </si>
  <si>
    <r>
      <t>解説</t>
    </r>
    <r>
      <rPr>
        <sz val="12"/>
        <color indexed="12"/>
        <rFont val="ＭＳ Ｐゴシック"/>
        <family val="3"/>
      </rPr>
      <t>・ひし形を４つの三角形に分解して</t>
    </r>
  </si>
  <si>
    <t>横対角線半分の底辺長方（正方）形になる</t>
  </si>
  <si>
    <t>このシートはサンプル品のため一部入力変更できません。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</si>
</sst>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底&quot;&quot;辺&quot;&quot;＝&quot;0"/>
    <numFmt numFmtId="177" formatCode="&quot;高&quot;&quot;さ&quot;&quot;＝&quot;0"/>
    <numFmt numFmtId="178" formatCode="&quot;直&quot;&quot;径&quot;&quot;＝&quot;0"/>
    <numFmt numFmtId="179" formatCode="&quot;半&quot;&quot;径&quot;&quot;＝&quot;0"/>
    <numFmt numFmtId="180" formatCode="0.00&quot;㎝&quot;"/>
    <numFmt numFmtId="181" formatCode="0&quot;㎝&quot;"/>
    <numFmt numFmtId="182" formatCode="0&quot;㎠&quot;"/>
    <numFmt numFmtId="183" formatCode="#,##0.00&quot;㎠&quot;"/>
    <numFmt numFmtId="184" formatCode="#,##0.0&quot;㎠&quot;"/>
    <numFmt numFmtId="185" formatCode="#,##0&quot;㎠&quot;"/>
    <numFmt numFmtId="186" formatCode="0.00&quot;°&quot;"/>
  </numFmts>
  <fonts count="16">
    <font>
      <sz val="11"/>
      <name val="ＭＳ Ｐゴシック"/>
      <family val="3"/>
    </font>
    <font>
      <sz val="6"/>
      <name val="ＭＳ Ｐゴシック"/>
      <family val="3"/>
    </font>
    <font>
      <sz val="12"/>
      <name val="ＭＳ Ｐゴシック"/>
      <family val="3"/>
    </font>
    <font>
      <b/>
      <sz val="12"/>
      <color indexed="12"/>
      <name val="ＭＳ Ｐゴシック"/>
      <family val="3"/>
    </font>
    <font>
      <b/>
      <sz val="12"/>
      <color indexed="10"/>
      <name val="ＭＳ Ｐゴシック"/>
      <family val="3"/>
    </font>
    <font>
      <b/>
      <sz val="12"/>
      <color indexed="46"/>
      <name val="ＭＳ Ｐゴシック"/>
      <family val="3"/>
    </font>
    <font>
      <sz val="11"/>
      <color indexed="10"/>
      <name val="ＭＳ Ｐゴシック"/>
      <family val="3"/>
    </font>
    <font>
      <b/>
      <sz val="12"/>
      <color indexed="49"/>
      <name val="ＭＳ Ｐゴシック"/>
      <family val="3"/>
    </font>
    <font>
      <b/>
      <sz val="12"/>
      <color indexed="40"/>
      <name val="ＭＳ Ｐゴシック"/>
      <family val="3"/>
    </font>
    <font>
      <b/>
      <sz val="11"/>
      <color indexed="40"/>
      <name val="ＭＳ Ｐゴシック"/>
      <family val="3"/>
    </font>
    <font>
      <sz val="10"/>
      <name val="ＭＳ Ｐゴシック"/>
      <family val="3"/>
    </font>
    <font>
      <sz val="12"/>
      <color indexed="12"/>
      <name val="ＭＳ Ｐゴシック"/>
      <family val="3"/>
    </font>
    <font>
      <sz val="11"/>
      <color indexed="12"/>
      <name val="ＭＳ Ｐゴシック"/>
      <family val="3"/>
    </font>
    <font>
      <sz val="12"/>
      <color indexed="10"/>
      <name val="ＭＳ Ｐゴシック"/>
      <family val="3"/>
    </font>
    <font>
      <b/>
      <sz val="14"/>
      <color indexed="10"/>
      <name val="ＭＳ Ｐゴシック"/>
      <family val="3"/>
    </font>
    <font>
      <b/>
      <sz val="8"/>
      <name val="ＭＳ Ｐゴシック"/>
      <family val="2"/>
    </font>
  </fonts>
  <fills count="7">
    <fill>
      <patternFill/>
    </fill>
    <fill>
      <patternFill patternType="gray125"/>
    </fill>
    <fill>
      <patternFill patternType="lightGray">
        <fgColor indexed="42"/>
      </patternFill>
    </fill>
    <fill>
      <patternFill patternType="lightGray">
        <fgColor indexed="26"/>
      </patternFill>
    </fill>
    <fill>
      <patternFill patternType="lightGray">
        <fgColor indexed="41"/>
      </patternFill>
    </fill>
    <fill>
      <patternFill patternType="lightGray">
        <fgColor indexed="27"/>
      </patternFill>
    </fill>
    <fill>
      <patternFill patternType="mediumGray">
        <fgColor indexed="47"/>
      </patternFill>
    </fill>
  </fills>
  <borders count="58">
    <border>
      <left/>
      <right/>
      <top/>
      <bottom/>
      <diagonal/>
    </border>
    <border>
      <left style="double">
        <color indexed="11"/>
      </left>
      <right style="dashed">
        <color indexed="11"/>
      </right>
      <top style="double">
        <color indexed="11"/>
      </top>
      <bottom style="mediumDashDotDot">
        <color indexed="11"/>
      </bottom>
    </border>
    <border>
      <left style="dashed">
        <color indexed="11"/>
      </left>
      <right style="dashed">
        <color indexed="11"/>
      </right>
      <top style="double">
        <color indexed="11"/>
      </top>
      <bottom style="mediumDashDotDot">
        <color indexed="11"/>
      </bottom>
    </border>
    <border>
      <left style="dashed">
        <color indexed="11"/>
      </left>
      <right style="double">
        <color indexed="11"/>
      </right>
      <top style="double">
        <color indexed="11"/>
      </top>
      <bottom style="mediumDashDotDot">
        <color indexed="11"/>
      </bottom>
    </border>
    <border>
      <left style="mediumDashDotDot">
        <color indexed="12"/>
      </left>
      <right>
        <color indexed="63"/>
      </right>
      <top>
        <color indexed="63"/>
      </top>
      <bottom>
        <color indexed="63"/>
      </bottom>
    </border>
    <border>
      <left>
        <color indexed="63"/>
      </left>
      <right style="mediumDashDotDot">
        <color indexed="12"/>
      </right>
      <top>
        <color indexed="63"/>
      </top>
      <bottom>
        <color indexed="63"/>
      </bottom>
    </border>
    <border>
      <left>
        <color indexed="63"/>
      </left>
      <right>
        <color indexed="63"/>
      </right>
      <top style="mediumDashDotDot">
        <color indexed="10"/>
      </top>
      <bottom>
        <color indexed="63"/>
      </bottom>
    </border>
    <border>
      <left>
        <color indexed="63"/>
      </left>
      <right>
        <color indexed="63"/>
      </right>
      <top>
        <color indexed="63"/>
      </top>
      <bottom style="mediumDashDotDot">
        <color indexed="10"/>
      </bottom>
    </border>
    <border>
      <left>
        <color indexed="63"/>
      </left>
      <right style="mediumDashDotDot">
        <color indexed="12"/>
      </right>
      <top>
        <color indexed="63"/>
      </top>
      <bottom style="mediumDashDotDot">
        <color indexed="10"/>
      </bottom>
    </border>
    <border>
      <left>
        <color indexed="63"/>
      </left>
      <right style="dashed">
        <color indexed="11"/>
      </right>
      <top style="double">
        <color indexed="11"/>
      </top>
      <bottom style="mediumDashDotDot">
        <color indexed="11"/>
      </bottom>
    </border>
    <border>
      <left style="dashed">
        <color indexed="11"/>
      </left>
      <right style="dashed">
        <color indexed="11"/>
      </right>
      <top>
        <color indexed="63"/>
      </top>
      <bottom style="double">
        <color indexed="11"/>
      </bottom>
    </border>
    <border>
      <left style="double">
        <color indexed="11"/>
      </left>
      <right style="dashed">
        <color indexed="11"/>
      </right>
      <top>
        <color indexed="63"/>
      </top>
      <bottom style="double">
        <color indexed="11"/>
      </bottom>
    </border>
    <border>
      <left style="double">
        <color indexed="11"/>
      </left>
      <right style="dashed">
        <color indexed="11"/>
      </right>
      <top style="mediumDashDotDot">
        <color indexed="11"/>
      </top>
      <bottom style="double">
        <color indexed="11"/>
      </bottom>
    </border>
    <border>
      <left>
        <color indexed="63"/>
      </left>
      <right style="dashed">
        <color indexed="11"/>
      </right>
      <top>
        <color indexed="63"/>
      </top>
      <bottom style="double">
        <color indexed="11"/>
      </bottom>
    </border>
    <border>
      <left style="dashed">
        <color indexed="11"/>
      </left>
      <right style="double">
        <color indexed="11"/>
      </right>
      <top>
        <color indexed="63"/>
      </top>
      <bottom style="double">
        <color indexed="11"/>
      </bottom>
    </border>
    <border>
      <left style="double">
        <color indexed="11"/>
      </left>
      <right style="double">
        <color indexed="11"/>
      </right>
      <top style="double">
        <color indexed="11"/>
      </top>
      <bottom style="mediumDashDotDot">
        <color indexed="11"/>
      </bottom>
    </border>
    <border>
      <left style="double">
        <color indexed="11"/>
      </left>
      <right style="double">
        <color indexed="11"/>
      </right>
      <top style="mediumDashDotDot">
        <color indexed="11"/>
      </top>
      <bottom style="double">
        <color indexed="11"/>
      </bottom>
    </border>
    <border>
      <left style="dashed">
        <color indexed="11"/>
      </left>
      <right style="dashed">
        <color indexed="11"/>
      </right>
      <top style="mediumDashDotDot">
        <color indexed="11"/>
      </top>
      <bottom style="double">
        <color indexed="11"/>
      </bottom>
    </border>
    <border>
      <left style="dashed">
        <color indexed="11"/>
      </left>
      <right style="double">
        <color indexed="11"/>
      </right>
      <top style="mediumDashDotDot">
        <color indexed="11"/>
      </top>
      <bottom style="double">
        <color indexed="11"/>
      </bottom>
    </border>
    <border>
      <left style="double">
        <color indexed="11"/>
      </left>
      <right>
        <color indexed="63"/>
      </right>
      <top style="double">
        <color indexed="11"/>
      </top>
      <bottom style="double">
        <color indexed="11"/>
      </bottom>
    </border>
    <border>
      <left>
        <color indexed="63"/>
      </left>
      <right>
        <color indexed="63"/>
      </right>
      <top style="double">
        <color indexed="11"/>
      </top>
      <bottom style="double">
        <color indexed="11"/>
      </bottom>
    </border>
    <border>
      <left>
        <color indexed="63"/>
      </left>
      <right style="double">
        <color indexed="11"/>
      </right>
      <top style="double">
        <color indexed="11"/>
      </top>
      <bottom style="double">
        <color indexed="11"/>
      </bottom>
    </border>
    <border>
      <left>
        <color indexed="63"/>
      </left>
      <right style="dashed">
        <color indexed="11"/>
      </right>
      <top style="double">
        <color indexed="11"/>
      </top>
      <bottom style="double">
        <color indexed="11"/>
      </bottom>
    </border>
    <border>
      <left style="dashed">
        <color indexed="11"/>
      </left>
      <right style="dashed">
        <color indexed="11"/>
      </right>
      <top style="double">
        <color indexed="11"/>
      </top>
      <bottom style="double">
        <color indexed="11"/>
      </bottom>
    </border>
    <border>
      <left style="dashed">
        <color indexed="11"/>
      </left>
      <right style="double">
        <color indexed="11"/>
      </right>
      <top style="double">
        <color indexed="11"/>
      </top>
      <bottom style="double">
        <color indexed="11"/>
      </bottom>
    </border>
    <border>
      <left>
        <color indexed="63"/>
      </left>
      <right>
        <color indexed="63"/>
      </right>
      <top style="thick">
        <color indexed="12"/>
      </top>
      <bottom>
        <color indexed="63"/>
      </bottom>
    </border>
    <border>
      <left style="dashed">
        <color indexed="11"/>
      </left>
      <right style="dashed">
        <color indexed="11"/>
      </right>
      <top style="double">
        <color indexed="11"/>
      </top>
      <bottom style="dashed">
        <color indexed="11"/>
      </bottom>
    </border>
    <border>
      <left style="dashed">
        <color indexed="11"/>
      </left>
      <right style="double">
        <color indexed="11"/>
      </right>
      <top style="double">
        <color indexed="11"/>
      </top>
      <bottom style="dashed">
        <color indexed="11"/>
      </bottom>
    </border>
    <border>
      <left style="dashed">
        <color indexed="11"/>
      </left>
      <right style="dashed">
        <color indexed="11"/>
      </right>
      <top style="dashed">
        <color indexed="11"/>
      </top>
      <bottom style="double">
        <color indexed="11"/>
      </bottom>
    </border>
    <border>
      <left style="dashed">
        <color indexed="11"/>
      </left>
      <right style="double">
        <color indexed="11"/>
      </right>
      <top style="dashed">
        <color indexed="11"/>
      </top>
      <bottom style="double">
        <color indexed="11"/>
      </bottom>
    </border>
    <border>
      <left style="thick">
        <color indexed="10"/>
      </left>
      <right>
        <color indexed="63"/>
      </right>
      <top>
        <color indexed="63"/>
      </top>
      <bottom>
        <color indexed="63"/>
      </bottom>
    </border>
    <border>
      <left style="thick">
        <color indexed="10"/>
      </left>
      <right>
        <color indexed="63"/>
      </right>
      <top>
        <color indexed="63"/>
      </top>
      <bottom style="thick">
        <color indexed="12"/>
      </bottom>
    </border>
    <border>
      <left style="double">
        <color indexed="11"/>
      </left>
      <right>
        <color indexed="63"/>
      </right>
      <top style="double">
        <color indexed="11"/>
      </top>
      <bottom style="dashed">
        <color indexed="11"/>
      </bottom>
    </border>
    <border>
      <left>
        <color indexed="63"/>
      </left>
      <right>
        <color indexed="63"/>
      </right>
      <top style="double">
        <color indexed="11"/>
      </top>
      <bottom style="dashed">
        <color indexed="11"/>
      </bottom>
    </border>
    <border>
      <left>
        <color indexed="63"/>
      </left>
      <right style="dashed">
        <color indexed="11"/>
      </right>
      <top style="double">
        <color indexed="11"/>
      </top>
      <bottom style="dashed">
        <color indexed="11"/>
      </bottom>
    </border>
    <border>
      <left style="double">
        <color indexed="11"/>
      </left>
      <right>
        <color indexed="63"/>
      </right>
      <top style="dashed">
        <color indexed="11"/>
      </top>
      <bottom style="double">
        <color indexed="11"/>
      </bottom>
    </border>
    <border>
      <left>
        <color indexed="63"/>
      </left>
      <right>
        <color indexed="63"/>
      </right>
      <top style="dashed">
        <color indexed="11"/>
      </top>
      <bottom style="double">
        <color indexed="11"/>
      </bottom>
    </border>
    <border>
      <left>
        <color indexed="63"/>
      </left>
      <right style="dashed">
        <color indexed="11"/>
      </right>
      <top style="dashed">
        <color indexed="11"/>
      </top>
      <bottom style="double">
        <color indexed="11"/>
      </bottom>
    </border>
    <border>
      <left style="dashed">
        <color indexed="10"/>
      </left>
      <right>
        <color indexed="63"/>
      </right>
      <top style="dashed">
        <color indexed="10"/>
      </top>
      <bottom>
        <color indexed="63"/>
      </bottom>
    </border>
    <border>
      <left>
        <color indexed="63"/>
      </left>
      <right>
        <color indexed="63"/>
      </right>
      <top style="dashed">
        <color indexed="10"/>
      </top>
      <bottom>
        <color indexed="63"/>
      </bottom>
    </border>
    <border>
      <left>
        <color indexed="63"/>
      </left>
      <right style="dashed">
        <color indexed="10"/>
      </right>
      <top style="dashed">
        <color indexed="10"/>
      </top>
      <bottom>
        <color indexed="63"/>
      </bottom>
    </border>
    <border>
      <left style="dashed">
        <color indexed="10"/>
      </left>
      <right>
        <color indexed="63"/>
      </right>
      <top>
        <color indexed="63"/>
      </top>
      <bottom>
        <color indexed="63"/>
      </bottom>
    </border>
    <border>
      <left>
        <color indexed="63"/>
      </left>
      <right style="dashed">
        <color indexed="10"/>
      </right>
      <top>
        <color indexed="63"/>
      </top>
      <bottom>
        <color indexed="63"/>
      </bottom>
    </border>
    <border>
      <left style="dashed">
        <color indexed="10"/>
      </left>
      <right>
        <color indexed="63"/>
      </right>
      <top>
        <color indexed="63"/>
      </top>
      <bottom style="dashed">
        <color indexed="10"/>
      </bottom>
    </border>
    <border>
      <left>
        <color indexed="63"/>
      </left>
      <right>
        <color indexed="63"/>
      </right>
      <top>
        <color indexed="63"/>
      </top>
      <bottom style="dashed">
        <color indexed="10"/>
      </bottom>
    </border>
    <border>
      <left>
        <color indexed="63"/>
      </left>
      <right style="dashed">
        <color indexed="10"/>
      </right>
      <top>
        <color indexed="63"/>
      </top>
      <bottom style="dashed">
        <color indexed="10"/>
      </bottom>
    </border>
    <border>
      <left style="double">
        <color indexed="11"/>
      </left>
      <right>
        <color indexed="63"/>
      </right>
      <top style="double">
        <color indexed="11"/>
      </top>
      <bottom style="dashDotDot">
        <color indexed="11"/>
      </bottom>
    </border>
    <border>
      <left>
        <color indexed="63"/>
      </left>
      <right>
        <color indexed="63"/>
      </right>
      <top style="double">
        <color indexed="11"/>
      </top>
      <bottom style="dashDotDot">
        <color indexed="11"/>
      </bottom>
    </border>
    <border>
      <left>
        <color indexed="63"/>
      </left>
      <right style="double">
        <color indexed="11"/>
      </right>
      <top style="double">
        <color indexed="11"/>
      </top>
      <bottom style="dashDotDot">
        <color indexed="11"/>
      </bottom>
    </border>
    <border>
      <left style="double">
        <color indexed="11"/>
      </left>
      <right>
        <color indexed="63"/>
      </right>
      <top>
        <color indexed="63"/>
      </top>
      <bottom style="double">
        <color indexed="11"/>
      </bottom>
    </border>
    <border>
      <left>
        <color indexed="63"/>
      </left>
      <right>
        <color indexed="63"/>
      </right>
      <top>
        <color indexed="63"/>
      </top>
      <bottom style="double">
        <color indexed="11"/>
      </bottom>
    </border>
    <border>
      <left>
        <color indexed="63"/>
      </left>
      <right style="double">
        <color indexed="11"/>
      </right>
      <top>
        <color indexed="63"/>
      </top>
      <bottom style="double">
        <color indexed="11"/>
      </bottom>
    </border>
    <border>
      <left style="double">
        <color indexed="10"/>
      </left>
      <right>
        <color indexed="63"/>
      </right>
      <top style="double">
        <color indexed="11"/>
      </top>
      <bottom style="double">
        <color indexed="10"/>
      </bottom>
    </border>
    <border>
      <left>
        <color indexed="63"/>
      </left>
      <right>
        <color indexed="63"/>
      </right>
      <top style="double">
        <color indexed="11"/>
      </top>
      <bottom style="double">
        <color indexed="10"/>
      </bottom>
    </border>
    <border>
      <left>
        <color indexed="63"/>
      </left>
      <right style="double">
        <color indexed="10"/>
      </right>
      <top style="double">
        <color indexed="11"/>
      </top>
      <bottom style="double">
        <color indexed="10"/>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5">
    <xf numFmtId="0" fontId="0" fillId="0" borderId="0" xfId="0" applyAlignment="1">
      <alignment vertical="center"/>
    </xf>
    <xf numFmtId="0" fontId="0" fillId="0" borderId="0" xfId="0" applyAlignment="1">
      <alignment horizontal="distributed" vertical="center"/>
    </xf>
    <xf numFmtId="0" fontId="2" fillId="0" borderId="0" xfId="0" applyFont="1" applyAlignment="1">
      <alignment vertical="center"/>
    </xf>
    <xf numFmtId="0" fontId="2" fillId="2" borderId="1" xfId="0" applyFont="1" applyFill="1" applyBorder="1" applyAlignment="1">
      <alignment horizontal="distributed" vertical="center"/>
    </xf>
    <xf numFmtId="0" fontId="2" fillId="2" borderId="2" xfId="0" applyFont="1" applyFill="1" applyBorder="1" applyAlignment="1">
      <alignment horizontal="distributed" vertical="center"/>
    </xf>
    <xf numFmtId="0" fontId="0" fillId="2" borderId="3" xfId="0" applyFill="1" applyBorder="1" applyAlignment="1">
      <alignment horizontal="distributed" vertical="center"/>
    </xf>
    <xf numFmtId="0" fontId="0" fillId="0" borderId="0" xfId="0" applyAlignment="1" applyProtection="1">
      <alignment horizontal="distributed" vertical="center"/>
      <protection locked="0"/>
    </xf>
    <xf numFmtId="0" fontId="0" fillId="0" borderId="0" xfId="0" applyAlignment="1" applyProtection="1">
      <alignment vertical="center"/>
      <protection locked="0"/>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Border="1" applyAlignment="1">
      <alignment horizontal="center" vertical="center"/>
    </xf>
    <xf numFmtId="0" fontId="0" fillId="2" borderId="9" xfId="0" applyFill="1" applyBorder="1" applyAlignment="1">
      <alignment horizontal="distributed" vertical="center"/>
    </xf>
    <xf numFmtId="179" fontId="3" fillId="0" borderId="0" xfId="0" applyNumberFormat="1" applyFont="1" applyAlignment="1">
      <alignment horizontal="center" vertical="center" shrinkToFit="1"/>
    </xf>
    <xf numFmtId="180" fontId="4" fillId="3" borderId="10" xfId="0" applyNumberFormat="1" applyFont="1" applyFill="1" applyBorder="1" applyAlignment="1" applyProtection="1">
      <alignment horizontal="center" vertical="center"/>
      <protection locked="0"/>
    </xf>
    <xf numFmtId="181" fontId="3" fillId="3" borderId="11" xfId="0" applyNumberFormat="1" applyFont="1" applyFill="1" applyBorder="1" applyAlignment="1" applyProtection="1">
      <alignment horizontal="center" vertical="center"/>
      <protection locked="0"/>
    </xf>
    <xf numFmtId="181" fontId="7" fillId="3" borderId="12" xfId="0" applyNumberFormat="1" applyFont="1" applyFill="1" applyBorder="1" applyAlignment="1" applyProtection="1">
      <alignment horizontal="center" vertical="center"/>
      <protection locked="0"/>
    </xf>
    <xf numFmtId="181" fontId="3" fillId="3" borderId="13" xfId="0" applyNumberFormat="1" applyFont="1" applyFill="1" applyBorder="1" applyAlignment="1" applyProtection="1">
      <alignment horizontal="center" vertical="center"/>
      <protection locked="0"/>
    </xf>
    <xf numFmtId="181" fontId="4" fillId="3" borderId="10" xfId="0" applyNumberFormat="1" applyFont="1" applyFill="1" applyBorder="1" applyAlignment="1" applyProtection="1">
      <alignment horizontal="center" vertical="center"/>
      <protection locked="0"/>
    </xf>
    <xf numFmtId="183" fontId="5" fillId="4" borderId="14" xfId="0" applyNumberFormat="1" applyFont="1" applyFill="1" applyBorder="1" applyAlignment="1">
      <alignment horizontal="center" vertical="center"/>
    </xf>
    <xf numFmtId="185" fontId="5" fillId="4" borderId="14" xfId="0" applyNumberFormat="1" applyFont="1" applyFill="1" applyBorder="1" applyAlignment="1">
      <alignment horizontal="center" vertical="center"/>
    </xf>
    <xf numFmtId="0" fontId="8" fillId="0" borderId="0" xfId="0" applyFont="1" applyAlignment="1">
      <alignment horizontal="right"/>
    </xf>
    <xf numFmtId="0" fontId="0" fillId="2" borderId="15" xfId="0" applyFill="1" applyBorder="1" applyAlignment="1">
      <alignment horizontal="distributed" vertical="center"/>
    </xf>
    <xf numFmtId="186" fontId="9" fillId="5" borderId="16" xfId="0" applyNumberFormat="1" applyFont="1" applyFill="1" applyBorder="1" applyAlignment="1">
      <alignment horizontal="center" vertical="center"/>
    </xf>
    <xf numFmtId="185" fontId="5" fillId="4" borderId="14" xfId="0" applyNumberFormat="1" applyFont="1" applyFill="1" applyBorder="1" applyAlignment="1" applyProtection="1">
      <alignment horizontal="center" vertical="center"/>
      <protection locked="0"/>
    </xf>
    <xf numFmtId="183" fontId="5" fillId="4" borderId="14" xfId="0" applyNumberFormat="1" applyFont="1" applyFill="1" applyBorder="1" applyAlignment="1" applyProtection="1">
      <alignment horizontal="center" vertical="center"/>
      <protection locked="0"/>
    </xf>
    <xf numFmtId="181" fontId="4" fillId="3" borderId="17" xfId="0" applyNumberFormat="1" applyFont="1" applyFill="1" applyBorder="1" applyAlignment="1" applyProtection="1">
      <alignment horizontal="center" vertical="center"/>
      <protection locked="0"/>
    </xf>
    <xf numFmtId="185" fontId="5" fillId="4" borderId="18" xfId="0" applyNumberFormat="1" applyFont="1" applyFill="1" applyBorder="1" applyAlignment="1">
      <alignment horizontal="center" vertical="center"/>
    </xf>
    <xf numFmtId="181" fontId="3" fillId="3" borderId="11" xfId="0" applyNumberFormat="1" applyFont="1" applyFill="1" applyBorder="1" applyAlignment="1" applyProtection="1">
      <alignment horizontal="center" vertical="center"/>
      <protection/>
    </xf>
    <xf numFmtId="181" fontId="3" fillId="3" borderId="12" xfId="0" applyNumberFormat="1" applyFont="1" applyFill="1" applyBorder="1" applyAlignment="1" applyProtection="1">
      <alignment horizontal="center" vertical="center"/>
      <protection/>
    </xf>
    <xf numFmtId="181" fontId="3" fillId="3" borderId="13" xfId="0" applyNumberFormat="1" applyFont="1" applyFill="1" applyBorder="1" applyAlignment="1" applyProtection="1">
      <alignment horizontal="center" vertical="center"/>
      <protection/>
    </xf>
    <xf numFmtId="181" fontId="7" fillId="3" borderId="12" xfId="0" applyNumberFormat="1" applyFont="1" applyFill="1" applyBorder="1" applyAlignment="1" applyProtection="1">
      <alignment horizontal="center" vertical="center"/>
      <protection/>
    </xf>
    <xf numFmtId="0" fontId="4" fillId="4" borderId="19" xfId="0" applyFont="1" applyFill="1" applyBorder="1" applyAlignment="1">
      <alignment horizontal="distributed" vertical="center"/>
    </xf>
    <xf numFmtId="0" fontId="0" fillId="4" borderId="20" xfId="0" applyFill="1" applyBorder="1" applyAlignment="1">
      <alignment horizontal="distributed" vertical="center"/>
    </xf>
    <xf numFmtId="0" fontId="0" fillId="4" borderId="21" xfId="0" applyFill="1" applyBorder="1" applyAlignment="1">
      <alignment horizontal="distributed" vertical="center"/>
    </xf>
    <xf numFmtId="0" fontId="6" fillId="6" borderId="19" xfId="0" applyFont="1" applyFill="1" applyBorder="1" applyAlignment="1">
      <alignment horizontal="distributed" vertical="center"/>
    </xf>
    <xf numFmtId="0" fontId="6" fillId="6" borderId="20" xfId="0" applyFont="1" applyFill="1" applyBorder="1" applyAlignment="1">
      <alignment horizontal="distributed" vertical="center"/>
    </xf>
    <xf numFmtId="0" fontId="0" fillId="0" borderId="22" xfId="0" applyBorder="1" applyAlignment="1">
      <alignment horizontal="distributed" vertical="center"/>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178" fontId="4" fillId="0" borderId="6" xfId="0" applyNumberFormat="1" applyFont="1" applyBorder="1" applyAlignment="1">
      <alignment horizontal="center" vertical="center" shrinkToFit="1"/>
    </xf>
    <xf numFmtId="178" fontId="4" fillId="0" borderId="0" xfId="0" applyNumberFormat="1" applyFont="1" applyBorder="1" applyAlignment="1">
      <alignment horizontal="center" vertical="center" shrinkToFit="1"/>
    </xf>
    <xf numFmtId="178" fontId="4" fillId="0" borderId="7" xfId="0" applyNumberFormat="1" applyFont="1" applyBorder="1" applyAlignment="1">
      <alignment horizontal="center" vertical="center" shrinkToFit="1"/>
    </xf>
    <xf numFmtId="0" fontId="4" fillId="6" borderId="23" xfId="0" applyFont="1" applyFill="1" applyBorder="1" applyAlignment="1">
      <alignment horizontal="distributed" vertical="center"/>
    </xf>
    <xf numFmtId="0" fontId="4" fillId="6" borderId="24" xfId="0" applyFont="1" applyFill="1" applyBorder="1" applyAlignment="1">
      <alignment horizontal="distributed" vertical="center"/>
    </xf>
    <xf numFmtId="0" fontId="7" fillId="0" borderId="0" xfId="0" applyFont="1" applyAlignment="1">
      <alignment horizontal="center" vertical="center"/>
    </xf>
    <xf numFmtId="0" fontId="3" fillId="0" borderId="0" xfId="0" applyFont="1" applyAlignment="1">
      <alignment horizontal="center" vertical="center"/>
    </xf>
    <xf numFmtId="176" fontId="3" fillId="0" borderId="25" xfId="0" applyNumberFormat="1" applyFont="1" applyBorder="1" applyAlignment="1">
      <alignment horizontal="center" vertical="center"/>
    </xf>
    <xf numFmtId="176" fontId="0" fillId="0" borderId="25" xfId="0" applyNumberFormat="1" applyBorder="1" applyAlignment="1">
      <alignment horizontal="center" vertical="center"/>
    </xf>
    <xf numFmtId="0" fontId="4" fillId="6" borderId="26" xfId="0" applyFont="1" applyFill="1" applyBorder="1" applyAlignment="1">
      <alignment horizontal="distributed" vertical="center"/>
    </xf>
    <xf numFmtId="0" fontId="4" fillId="6" borderId="27" xfId="0" applyFont="1" applyFill="1" applyBorder="1" applyAlignment="1">
      <alignment horizontal="distributed" vertical="center"/>
    </xf>
    <xf numFmtId="0" fontId="4" fillId="6" borderId="28" xfId="0" applyFont="1" applyFill="1" applyBorder="1" applyAlignment="1">
      <alignment horizontal="distributed" vertical="center"/>
    </xf>
    <xf numFmtId="0" fontId="4" fillId="6" borderId="29" xfId="0" applyFont="1" applyFill="1" applyBorder="1" applyAlignment="1">
      <alignment horizontal="distributed" vertical="center"/>
    </xf>
    <xf numFmtId="177" fontId="4" fillId="0" borderId="30" xfId="0" applyNumberFormat="1" applyFont="1" applyBorder="1" applyAlignment="1">
      <alignment horizontal="center" vertical="center" wrapText="1" shrinkToFit="1"/>
    </xf>
    <xf numFmtId="177" fontId="4" fillId="0" borderId="31" xfId="0" applyNumberFormat="1" applyFont="1" applyBorder="1" applyAlignment="1">
      <alignment horizontal="center" vertical="center" wrapText="1" shrinkToFit="1"/>
    </xf>
    <xf numFmtId="0" fontId="0" fillId="0" borderId="30" xfId="0" applyBorder="1" applyAlignment="1">
      <alignment horizontal="center" vertical="center" wrapText="1" shrinkToFit="1"/>
    </xf>
    <xf numFmtId="0" fontId="6" fillId="6" borderId="32" xfId="0" applyFont="1" applyFill="1" applyBorder="1" applyAlignment="1">
      <alignment horizontal="distributed" vertical="center"/>
    </xf>
    <xf numFmtId="0" fontId="6" fillId="6" borderId="33" xfId="0" applyFont="1" applyFill="1" applyBorder="1" applyAlignment="1">
      <alignment horizontal="distributed" vertical="center"/>
    </xf>
    <xf numFmtId="0" fontId="0" fillId="0" borderId="34" xfId="0" applyBorder="1" applyAlignment="1">
      <alignment horizontal="distributed" vertical="center"/>
    </xf>
    <xf numFmtId="0" fontId="6" fillId="6" borderId="35" xfId="0" applyFont="1" applyFill="1" applyBorder="1" applyAlignment="1">
      <alignment horizontal="distributed" vertical="center"/>
    </xf>
    <xf numFmtId="0" fontId="6" fillId="6" borderId="36" xfId="0" applyFont="1" applyFill="1" applyBorder="1" applyAlignment="1">
      <alignment horizontal="distributed" vertical="center"/>
    </xf>
    <xf numFmtId="0" fontId="0" fillId="0" borderId="37" xfId="0" applyBorder="1" applyAlignment="1">
      <alignment horizontal="distributed" vertical="center"/>
    </xf>
    <xf numFmtId="0" fontId="4" fillId="2" borderId="38" xfId="0" applyFont="1" applyFill="1" applyBorder="1" applyAlignment="1">
      <alignment horizontal="distributed" vertical="center"/>
    </xf>
    <xf numFmtId="0" fontId="12" fillId="2" borderId="39" xfId="0" applyFont="1" applyFill="1" applyBorder="1" applyAlignment="1">
      <alignment horizontal="distributed" vertical="center"/>
    </xf>
    <xf numFmtId="0" fontId="12" fillId="2" borderId="40" xfId="0" applyFont="1" applyFill="1" applyBorder="1" applyAlignment="1">
      <alignment horizontal="distributed" vertical="center"/>
    </xf>
    <xf numFmtId="0" fontId="12" fillId="2" borderId="41" xfId="0" applyFont="1" applyFill="1" applyBorder="1" applyAlignment="1">
      <alignment horizontal="distributed" vertical="center"/>
    </xf>
    <xf numFmtId="0" fontId="12" fillId="2" borderId="0" xfId="0" applyFont="1" applyFill="1" applyBorder="1" applyAlignment="1">
      <alignment horizontal="distributed" vertical="center"/>
    </xf>
    <xf numFmtId="0" fontId="12" fillId="2" borderId="42" xfId="0" applyFont="1" applyFill="1" applyBorder="1" applyAlignment="1">
      <alignment horizontal="distributed" vertical="center"/>
    </xf>
    <xf numFmtId="0" fontId="12" fillId="2" borderId="43" xfId="0" applyFont="1" applyFill="1" applyBorder="1" applyAlignment="1">
      <alignment horizontal="distributed" vertical="center"/>
    </xf>
    <xf numFmtId="0" fontId="12" fillId="2" borderId="44" xfId="0" applyFont="1" applyFill="1" applyBorder="1" applyAlignment="1">
      <alignment horizontal="distributed" vertical="center"/>
    </xf>
    <xf numFmtId="0" fontId="12" fillId="2" borderId="45" xfId="0" applyFont="1" applyFill="1" applyBorder="1" applyAlignment="1">
      <alignment horizontal="distributed"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4" borderId="46" xfId="0" applyFont="1" applyFill="1" applyBorder="1" applyAlignment="1">
      <alignment horizontal="distributed" vertical="center"/>
    </xf>
    <xf numFmtId="0" fontId="0" fillId="4" borderId="47" xfId="0" applyFill="1" applyBorder="1" applyAlignment="1">
      <alignment horizontal="distributed" vertical="center"/>
    </xf>
    <xf numFmtId="0" fontId="0" fillId="4" borderId="48" xfId="0" applyFill="1" applyBorder="1" applyAlignment="1">
      <alignment horizontal="distributed" vertical="center"/>
    </xf>
    <xf numFmtId="0" fontId="4" fillId="4" borderId="49" xfId="0" applyFont="1" applyFill="1" applyBorder="1" applyAlignment="1">
      <alignment horizontal="distributed" vertical="center"/>
    </xf>
    <xf numFmtId="0" fontId="0" fillId="4" borderId="50" xfId="0" applyFill="1" applyBorder="1" applyAlignment="1">
      <alignment horizontal="distributed" vertical="center"/>
    </xf>
    <xf numFmtId="0" fontId="0" fillId="4" borderId="51" xfId="0" applyFill="1" applyBorder="1" applyAlignment="1">
      <alignment horizontal="distributed" vertical="center"/>
    </xf>
    <xf numFmtId="0" fontId="4" fillId="0" borderId="52" xfId="0" applyFont="1" applyBorder="1" applyAlignment="1">
      <alignment horizontal="distributed" vertical="center"/>
    </xf>
    <xf numFmtId="0" fontId="0" fillId="0" borderId="53" xfId="0" applyBorder="1" applyAlignment="1">
      <alignment horizontal="distributed" vertical="center"/>
    </xf>
    <xf numFmtId="0" fontId="0" fillId="0" borderId="54" xfId="0" applyBorder="1" applyAlignment="1">
      <alignment horizontal="distributed" vertical="center"/>
    </xf>
    <xf numFmtId="0" fontId="4" fillId="0" borderId="55" xfId="0" applyFont="1" applyBorder="1" applyAlignment="1">
      <alignment horizontal="distributed" vertical="center"/>
    </xf>
    <xf numFmtId="0" fontId="0" fillId="0" borderId="56" xfId="0" applyBorder="1" applyAlignment="1">
      <alignment horizontal="distributed" vertical="center"/>
    </xf>
    <xf numFmtId="0" fontId="0" fillId="0" borderId="57"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20</xdr:row>
      <xdr:rowOff>19050</xdr:rowOff>
    </xdr:from>
    <xdr:to>
      <xdr:col>2</xdr:col>
      <xdr:colOff>800100</xdr:colOff>
      <xdr:row>22</xdr:row>
      <xdr:rowOff>0</xdr:rowOff>
    </xdr:to>
    <xdr:grpSp>
      <xdr:nvGrpSpPr>
        <xdr:cNvPr id="1" name="Group 77"/>
        <xdr:cNvGrpSpPr>
          <a:grpSpLocks/>
        </xdr:cNvGrpSpPr>
      </xdr:nvGrpSpPr>
      <xdr:grpSpPr>
        <a:xfrm>
          <a:off x="704850" y="5267325"/>
          <a:ext cx="1524000" cy="609600"/>
          <a:chOff x="80" y="634"/>
          <a:chExt cx="183" cy="80"/>
        </a:xfrm>
        <a:solidFill>
          <a:srgbClr val="FFFFFF"/>
        </a:solidFill>
      </xdr:grpSpPr>
      <xdr:sp>
        <xdr:nvSpPr>
          <xdr:cNvPr id="2" name="AutoShape 8"/>
          <xdr:cNvSpPr>
            <a:spLocks/>
          </xdr:cNvSpPr>
        </xdr:nvSpPr>
        <xdr:spPr>
          <a:xfrm flipH="1">
            <a:off x="80" y="634"/>
            <a:ext cx="183" cy="80"/>
          </a:xfrm>
          <a:prstGeom prst="rtTriangle">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73"/>
          <xdr:cNvSpPr>
            <a:spLocks/>
          </xdr:cNvSpPr>
        </xdr:nvSpPr>
        <xdr:spPr>
          <a:xfrm>
            <a:off x="198" y="667"/>
            <a:ext cx="35" cy="3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１</a:t>
            </a:r>
          </a:p>
        </xdr:txBody>
      </xdr:sp>
    </xdr:grpSp>
    <xdr:clientData/>
  </xdr:twoCellAnchor>
  <xdr:twoCellAnchor>
    <xdr:from>
      <xdr:col>3</xdr:col>
      <xdr:colOff>19050</xdr:colOff>
      <xdr:row>20</xdr:row>
      <xdr:rowOff>9525</xdr:rowOff>
    </xdr:from>
    <xdr:to>
      <xdr:col>4</xdr:col>
      <xdr:colOff>704850</xdr:colOff>
      <xdr:row>22</xdr:row>
      <xdr:rowOff>0</xdr:rowOff>
    </xdr:to>
    <xdr:grpSp>
      <xdr:nvGrpSpPr>
        <xdr:cNvPr id="4" name="Group 78"/>
        <xdr:cNvGrpSpPr>
          <a:grpSpLocks/>
        </xdr:cNvGrpSpPr>
      </xdr:nvGrpSpPr>
      <xdr:grpSpPr>
        <a:xfrm>
          <a:off x="2266950" y="5257800"/>
          <a:ext cx="1504950" cy="619125"/>
          <a:chOff x="266" y="634"/>
          <a:chExt cx="182" cy="80"/>
        </a:xfrm>
        <a:solidFill>
          <a:srgbClr val="FFFFFF"/>
        </a:solidFill>
      </xdr:grpSpPr>
      <xdr:sp>
        <xdr:nvSpPr>
          <xdr:cNvPr id="5" name="AutoShape 70"/>
          <xdr:cNvSpPr>
            <a:spLocks/>
          </xdr:cNvSpPr>
        </xdr:nvSpPr>
        <xdr:spPr>
          <a:xfrm>
            <a:off x="266" y="634"/>
            <a:ext cx="182" cy="80"/>
          </a:xfrm>
          <a:prstGeom prst="rtTriangle">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74"/>
          <xdr:cNvSpPr>
            <a:spLocks/>
          </xdr:cNvSpPr>
        </xdr:nvSpPr>
        <xdr:spPr>
          <a:xfrm>
            <a:off x="288" y="667"/>
            <a:ext cx="35" cy="3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４</a:t>
            </a:r>
          </a:p>
        </xdr:txBody>
      </xdr:sp>
    </xdr:grpSp>
    <xdr:clientData/>
  </xdr:twoCellAnchor>
  <xdr:twoCellAnchor>
    <xdr:from>
      <xdr:col>3</xdr:col>
      <xdr:colOff>19050</xdr:colOff>
      <xdr:row>22</xdr:row>
      <xdr:rowOff>19050</xdr:rowOff>
    </xdr:from>
    <xdr:to>
      <xdr:col>4</xdr:col>
      <xdr:colOff>714375</xdr:colOff>
      <xdr:row>24</xdr:row>
      <xdr:rowOff>0</xdr:rowOff>
    </xdr:to>
    <xdr:grpSp>
      <xdr:nvGrpSpPr>
        <xdr:cNvPr id="7" name="Group 80"/>
        <xdr:cNvGrpSpPr>
          <a:grpSpLocks/>
        </xdr:cNvGrpSpPr>
      </xdr:nvGrpSpPr>
      <xdr:grpSpPr>
        <a:xfrm>
          <a:off x="2266950" y="5895975"/>
          <a:ext cx="1514475" cy="609600"/>
          <a:chOff x="266" y="718"/>
          <a:chExt cx="180" cy="79"/>
        </a:xfrm>
        <a:solidFill>
          <a:srgbClr val="FFFFFF"/>
        </a:solidFill>
      </xdr:grpSpPr>
      <xdr:sp>
        <xdr:nvSpPr>
          <xdr:cNvPr id="8" name="AutoShape 69"/>
          <xdr:cNvSpPr>
            <a:spLocks/>
          </xdr:cNvSpPr>
        </xdr:nvSpPr>
        <xdr:spPr>
          <a:xfrm rot="-10800000" flipH="1">
            <a:off x="266" y="718"/>
            <a:ext cx="180" cy="79"/>
          </a:xfrm>
          <a:prstGeom prst="rtTriangle">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75"/>
          <xdr:cNvSpPr>
            <a:spLocks/>
          </xdr:cNvSpPr>
        </xdr:nvSpPr>
        <xdr:spPr>
          <a:xfrm>
            <a:off x="288" y="730"/>
            <a:ext cx="35" cy="3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３</a:t>
            </a:r>
          </a:p>
        </xdr:txBody>
      </xdr:sp>
    </xdr:grpSp>
    <xdr:clientData/>
  </xdr:twoCellAnchor>
  <xdr:twoCellAnchor>
    <xdr:from>
      <xdr:col>1</xdr:col>
      <xdr:colOff>28575</xdr:colOff>
      <xdr:row>22</xdr:row>
      <xdr:rowOff>28575</xdr:rowOff>
    </xdr:from>
    <xdr:to>
      <xdr:col>2</xdr:col>
      <xdr:colOff>790575</xdr:colOff>
      <xdr:row>24</xdr:row>
      <xdr:rowOff>0</xdr:rowOff>
    </xdr:to>
    <xdr:grpSp>
      <xdr:nvGrpSpPr>
        <xdr:cNvPr id="10" name="Group 81"/>
        <xdr:cNvGrpSpPr>
          <a:grpSpLocks/>
        </xdr:cNvGrpSpPr>
      </xdr:nvGrpSpPr>
      <xdr:grpSpPr>
        <a:xfrm>
          <a:off x="714375" y="5905500"/>
          <a:ext cx="1504950" cy="600075"/>
          <a:chOff x="66" y="725"/>
          <a:chExt cx="183" cy="80"/>
        </a:xfrm>
        <a:solidFill>
          <a:srgbClr val="FFFFFF"/>
        </a:solidFill>
      </xdr:grpSpPr>
      <xdr:sp>
        <xdr:nvSpPr>
          <xdr:cNvPr id="11" name="AutoShape 68"/>
          <xdr:cNvSpPr>
            <a:spLocks/>
          </xdr:cNvSpPr>
        </xdr:nvSpPr>
        <xdr:spPr>
          <a:xfrm rot="10800000">
            <a:off x="66" y="725"/>
            <a:ext cx="183" cy="80"/>
          </a:xfrm>
          <a:prstGeom prst="rtTriangle">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76"/>
          <xdr:cNvSpPr>
            <a:spLocks/>
          </xdr:cNvSpPr>
        </xdr:nvSpPr>
        <xdr:spPr>
          <a:xfrm>
            <a:off x="183" y="737"/>
            <a:ext cx="35" cy="3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２</a:t>
            </a:r>
          </a:p>
        </xdr:txBody>
      </xdr:sp>
    </xdr:grpSp>
    <xdr:clientData/>
  </xdr:twoCellAnchor>
  <xdr:twoCellAnchor>
    <xdr:from>
      <xdr:col>1</xdr:col>
      <xdr:colOff>19050</xdr:colOff>
      <xdr:row>13</xdr:row>
      <xdr:rowOff>9525</xdr:rowOff>
    </xdr:from>
    <xdr:to>
      <xdr:col>3</xdr:col>
      <xdr:colOff>800100</xdr:colOff>
      <xdr:row>15</xdr:row>
      <xdr:rowOff>295275</xdr:rowOff>
    </xdr:to>
    <xdr:sp>
      <xdr:nvSpPr>
        <xdr:cNvPr id="13" name="Rectangle 7"/>
        <xdr:cNvSpPr>
          <a:spLocks/>
        </xdr:cNvSpPr>
      </xdr:nvSpPr>
      <xdr:spPr>
        <a:xfrm>
          <a:off x="704850" y="3352800"/>
          <a:ext cx="2343150" cy="914400"/>
        </a:xfrm>
        <a:prstGeom prst="rect">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20</xdr:row>
      <xdr:rowOff>19050</xdr:rowOff>
    </xdr:from>
    <xdr:to>
      <xdr:col>5</xdr:col>
      <xdr:colOff>19050</xdr:colOff>
      <xdr:row>24</xdr:row>
      <xdr:rowOff>9525</xdr:rowOff>
    </xdr:to>
    <xdr:grpSp>
      <xdr:nvGrpSpPr>
        <xdr:cNvPr id="14" name="Group 71"/>
        <xdr:cNvGrpSpPr>
          <a:grpSpLocks/>
        </xdr:cNvGrpSpPr>
      </xdr:nvGrpSpPr>
      <xdr:grpSpPr>
        <a:xfrm>
          <a:off x="695325" y="5267325"/>
          <a:ext cx="3133725" cy="1247775"/>
          <a:chOff x="82" y="632"/>
          <a:chExt cx="371" cy="162"/>
        </a:xfrm>
        <a:solidFill>
          <a:srgbClr val="FFFFFF"/>
        </a:solidFill>
      </xdr:grpSpPr>
      <xdr:sp>
        <xdr:nvSpPr>
          <xdr:cNvPr id="15" name="Line 9"/>
          <xdr:cNvSpPr>
            <a:spLocks/>
          </xdr:cNvSpPr>
        </xdr:nvSpPr>
        <xdr:spPr>
          <a:xfrm>
            <a:off x="82" y="713"/>
            <a:ext cx="371"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0"/>
          <xdr:cNvSpPr>
            <a:spLocks/>
          </xdr:cNvSpPr>
        </xdr:nvSpPr>
        <xdr:spPr>
          <a:xfrm>
            <a:off x="266" y="632"/>
            <a:ext cx="0" cy="162"/>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371475</xdr:colOff>
      <xdr:row>24</xdr:row>
      <xdr:rowOff>171450</xdr:rowOff>
    </xdr:from>
    <xdr:to>
      <xdr:col>5</xdr:col>
      <xdr:colOff>0</xdr:colOff>
      <xdr:row>24</xdr:row>
      <xdr:rowOff>171450</xdr:rowOff>
    </xdr:to>
    <xdr:sp>
      <xdr:nvSpPr>
        <xdr:cNvPr id="17" name="Line 12"/>
        <xdr:cNvSpPr>
          <a:spLocks/>
        </xdr:cNvSpPr>
      </xdr:nvSpPr>
      <xdr:spPr>
        <a:xfrm flipV="1">
          <a:off x="2619375" y="6677025"/>
          <a:ext cx="11906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24</xdr:row>
      <xdr:rowOff>171450</xdr:rowOff>
    </xdr:from>
    <xdr:to>
      <xdr:col>2</xdr:col>
      <xdr:colOff>485775</xdr:colOff>
      <xdr:row>24</xdr:row>
      <xdr:rowOff>171450</xdr:rowOff>
    </xdr:to>
    <xdr:sp>
      <xdr:nvSpPr>
        <xdr:cNvPr id="18" name="Line 16"/>
        <xdr:cNvSpPr>
          <a:spLocks/>
        </xdr:cNvSpPr>
      </xdr:nvSpPr>
      <xdr:spPr>
        <a:xfrm flipH="1">
          <a:off x="695325" y="6677025"/>
          <a:ext cx="12192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20</xdr:row>
      <xdr:rowOff>0</xdr:rowOff>
    </xdr:from>
    <xdr:to>
      <xdr:col>5</xdr:col>
      <xdr:colOff>219075</xdr:colOff>
      <xdr:row>23</xdr:row>
      <xdr:rowOff>304800</xdr:rowOff>
    </xdr:to>
    <xdr:grpSp>
      <xdr:nvGrpSpPr>
        <xdr:cNvPr id="19" name="Group 49"/>
        <xdr:cNvGrpSpPr>
          <a:grpSpLocks/>
        </xdr:cNvGrpSpPr>
      </xdr:nvGrpSpPr>
      <xdr:grpSpPr>
        <a:xfrm>
          <a:off x="4029075" y="5248275"/>
          <a:ext cx="0" cy="1247775"/>
          <a:chOff x="476" y="679"/>
          <a:chExt cx="0" cy="163"/>
        </a:xfrm>
        <a:solidFill>
          <a:srgbClr val="FFFFFF"/>
        </a:solidFill>
      </xdr:grpSpPr>
      <xdr:sp>
        <xdr:nvSpPr>
          <xdr:cNvPr id="20" name="Line 19"/>
          <xdr:cNvSpPr>
            <a:spLocks/>
          </xdr:cNvSpPr>
        </xdr:nvSpPr>
        <xdr:spPr>
          <a:xfrm flipV="1">
            <a:off x="476" y="679"/>
            <a:ext cx="0" cy="69"/>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2"/>
          <xdr:cNvSpPr>
            <a:spLocks/>
          </xdr:cNvSpPr>
        </xdr:nvSpPr>
        <xdr:spPr>
          <a:xfrm flipH="1">
            <a:off x="476" y="774"/>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219075</xdr:colOff>
      <xdr:row>30</xdr:row>
      <xdr:rowOff>0</xdr:rowOff>
    </xdr:from>
    <xdr:to>
      <xdr:col>5</xdr:col>
      <xdr:colOff>219075</xdr:colOff>
      <xdr:row>33</xdr:row>
      <xdr:rowOff>9525</xdr:rowOff>
    </xdr:to>
    <xdr:grpSp>
      <xdr:nvGrpSpPr>
        <xdr:cNvPr id="22" name="Group 50"/>
        <xdr:cNvGrpSpPr>
          <a:grpSpLocks/>
        </xdr:cNvGrpSpPr>
      </xdr:nvGrpSpPr>
      <xdr:grpSpPr>
        <a:xfrm>
          <a:off x="4029075" y="7981950"/>
          <a:ext cx="0" cy="952500"/>
          <a:chOff x="476" y="1027"/>
          <a:chExt cx="0" cy="124"/>
        </a:xfrm>
        <a:solidFill>
          <a:srgbClr val="FFFFFF"/>
        </a:solidFill>
      </xdr:grpSpPr>
      <xdr:sp>
        <xdr:nvSpPr>
          <xdr:cNvPr id="23" name="Line 34"/>
          <xdr:cNvSpPr>
            <a:spLocks/>
          </xdr:cNvSpPr>
        </xdr:nvSpPr>
        <xdr:spPr>
          <a:xfrm flipV="1">
            <a:off x="476" y="1027"/>
            <a:ext cx="0" cy="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5"/>
          <xdr:cNvSpPr>
            <a:spLocks/>
          </xdr:cNvSpPr>
        </xdr:nvSpPr>
        <xdr:spPr>
          <a:xfrm flipH="1">
            <a:off x="476" y="1106"/>
            <a:ext cx="0" cy="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361950</xdr:colOff>
      <xdr:row>36</xdr:row>
      <xdr:rowOff>57150</xdr:rowOff>
    </xdr:from>
    <xdr:to>
      <xdr:col>4</xdr:col>
      <xdr:colOff>371475</xdr:colOff>
      <xdr:row>40</xdr:row>
      <xdr:rowOff>285750</xdr:rowOff>
    </xdr:to>
    <xdr:grpSp>
      <xdr:nvGrpSpPr>
        <xdr:cNvPr id="25" name="Group 48"/>
        <xdr:cNvGrpSpPr>
          <a:grpSpLocks/>
        </xdr:cNvGrpSpPr>
      </xdr:nvGrpSpPr>
      <xdr:grpSpPr>
        <a:xfrm>
          <a:off x="3429000" y="9858375"/>
          <a:ext cx="9525" cy="1247775"/>
          <a:chOff x="417" y="1303"/>
          <a:chExt cx="1" cy="163"/>
        </a:xfrm>
        <a:solidFill>
          <a:srgbClr val="FFFFFF"/>
        </a:solidFill>
      </xdr:grpSpPr>
      <xdr:sp>
        <xdr:nvSpPr>
          <xdr:cNvPr id="26" name="Line 46"/>
          <xdr:cNvSpPr>
            <a:spLocks/>
          </xdr:cNvSpPr>
        </xdr:nvSpPr>
        <xdr:spPr>
          <a:xfrm flipV="1">
            <a:off x="417" y="1303"/>
            <a:ext cx="0" cy="6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47"/>
          <xdr:cNvSpPr>
            <a:spLocks/>
          </xdr:cNvSpPr>
        </xdr:nvSpPr>
        <xdr:spPr>
          <a:xfrm flipH="1">
            <a:off x="418" y="1406"/>
            <a:ext cx="0" cy="6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37</xdr:row>
      <xdr:rowOff>19050</xdr:rowOff>
    </xdr:from>
    <xdr:to>
      <xdr:col>3</xdr:col>
      <xdr:colOff>714375</xdr:colOff>
      <xdr:row>41</xdr:row>
      <xdr:rowOff>0</xdr:rowOff>
    </xdr:to>
    <xdr:grpSp>
      <xdr:nvGrpSpPr>
        <xdr:cNvPr id="28" name="Group 53"/>
        <xdr:cNvGrpSpPr>
          <a:grpSpLocks/>
        </xdr:cNvGrpSpPr>
      </xdr:nvGrpSpPr>
      <xdr:grpSpPr>
        <a:xfrm>
          <a:off x="1543050" y="9896475"/>
          <a:ext cx="1419225" cy="1238250"/>
          <a:chOff x="181" y="1302"/>
          <a:chExt cx="169" cy="162"/>
        </a:xfrm>
        <a:solidFill>
          <a:srgbClr val="FFFFFF"/>
        </a:solidFill>
      </xdr:grpSpPr>
      <xdr:sp>
        <xdr:nvSpPr>
          <xdr:cNvPr id="29" name="Oval 44"/>
          <xdr:cNvSpPr>
            <a:spLocks/>
          </xdr:cNvSpPr>
        </xdr:nvSpPr>
        <xdr:spPr>
          <a:xfrm>
            <a:off x="181" y="1302"/>
            <a:ext cx="168" cy="162"/>
          </a:xfrm>
          <a:prstGeom prst="ellipse">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51"/>
          <xdr:cNvSpPr>
            <a:spLocks/>
          </xdr:cNvSpPr>
        </xdr:nvSpPr>
        <xdr:spPr>
          <a:xfrm>
            <a:off x="266" y="1384"/>
            <a:ext cx="84"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666750</xdr:colOff>
      <xdr:row>30</xdr:row>
      <xdr:rowOff>0</xdr:rowOff>
    </xdr:from>
    <xdr:to>
      <xdr:col>4</xdr:col>
      <xdr:colOff>495300</xdr:colOff>
      <xdr:row>33</xdr:row>
      <xdr:rowOff>9525</xdr:rowOff>
    </xdr:to>
    <xdr:grpSp>
      <xdr:nvGrpSpPr>
        <xdr:cNvPr id="31" name="Group 61"/>
        <xdr:cNvGrpSpPr>
          <a:grpSpLocks/>
        </xdr:cNvGrpSpPr>
      </xdr:nvGrpSpPr>
      <xdr:grpSpPr>
        <a:xfrm>
          <a:off x="666750" y="7981950"/>
          <a:ext cx="2895600" cy="952500"/>
          <a:chOff x="81" y="1027"/>
          <a:chExt cx="343" cy="124"/>
        </a:xfrm>
        <a:solidFill>
          <a:srgbClr val="FFFFFF"/>
        </a:solidFill>
      </xdr:grpSpPr>
      <xdr:grpSp>
        <xdr:nvGrpSpPr>
          <xdr:cNvPr id="32" name="Group 40"/>
          <xdr:cNvGrpSpPr>
            <a:grpSpLocks/>
          </xdr:cNvGrpSpPr>
        </xdr:nvGrpSpPr>
        <xdr:grpSpPr>
          <a:xfrm>
            <a:off x="81" y="1027"/>
            <a:ext cx="343" cy="124"/>
            <a:chOff x="76" y="1016"/>
            <a:chExt cx="321" cy="123"/>
          </a:xfrm>
          <a:solidFill>
            <a:srgbClr val="FFFFFF"/>
          </a:solidFill>
        </xdr:grpSpPr>
        <xdr:sp>
          <xdr:nvSpPr>
            <xdr:cNvPr id="33" name="AutoShape 38"/>
            <xdr:cNvSpPr>
              <a:spLocks/>
            </xdr:cNvSpPr>
          </xdr:nvSpPr>
          <xdr:spPr>
            <a:xfrm rot="10800000">
              <a:off x="80" y="1019"/>
              <a:ext cx="311" cy="117"/>
            </a:xfrm>
            <a:prstGeom prst="trapezoid">
              <a:avLst>
                <a:gd name="adj" fmla="val -30907"/>
              </a:avLst>
            </a:prstGeom>
            <a:solidFill>
              <a:srgbClr val="CC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 name="Group 39"/>
            <xdr:cNvGrpSpPr>
              <a:grpSpLocks/>
            </xdr:cNvGrpSpPr>
          </xdr:nvGrpSpPr>
          <xdr:grpSpPr>
            <a:xfrm>
              <a:off x="76" y="1016"/>
              <a:ext cx="321" cy="123"/>
              <a:chOff x="76" y="1016"/>
              <a:chExt cx="321" cy="123"/>
            </a:xfrm>
            <a:solidFill>
              <a:srgbClr val="FFFFFF"/>
            </a:solidFill>
          </xdr:grpSpPr>
          <xdr:sp>
            <xdr:nvSpPr>
              <xdr:cNvPr id="35" name="Line 24"/>
              <xdr:cNvSpPr>
                <a:spLocks/>
              </xdr:cNvSpPr>
            </xdr:nvSpPr>
            <xdr:spPr>
              <a:xfrm>
                <a:off x="139" y="1017"/>
                <a:ext cx="194" cy="0"/>
              </a:xfrm>
              <a:prstGeom prst="line">
                <a:avLst/>
              </a:prstGeom>
              <a:noFill/>
              <a:ln w="1587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25"/>
              <xdr:cNvSpPr>
                <a:spLocks/>
              </xdr:cNvSpPr>
            </xdr:nvSpPr>
            <xdr:spPr>
              <a:xfrm flipV="1">
                <a:off x="76" y="1138"/>
                <a:ext cx="321"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26"/>
              <xdr:cNvSpPr>
                <a:spLocks/>
              </xdr:cNvSpPr>
            </xdr:nvSpPr>
            <xdr:spPr>
              <a:xfrm>
                <a:off x="333" y="1018"/>
                <a:ext cx="62" cy="119"/>
              </a:xfrm>
              <a:prstGeom prst="straightConnector1">
                <a:avLst/>
              </a:prstGeom>
              <a:no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28"/>
              <xdr:cNvSpPr>
                <a:spLocks/>
              </xdr:cNvSpPr>
            </xdr:nvSpPr>
            <xdr:spPr>
              <a:xfrm flipH="1">
                <a:off x="76" y="1016"/>
                <a:ext cx="63" cy="123"/>
              </a:xfrm>
              <a:prstGeom prst="straightConnector1">
                <a:avLst/>
              </a:prstGeom>
              <a:no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39" name="Line 36"/>
          <xdr:cNvSpPr>
            <a:spLocks/>
          </xdr:cNvSpPr>
        </xdr:nvSpPr>
        <xdr:spPr>
          <a:xfrm>
            <a:off x="355" y="1028"/>
            <a:ext cx="0" cy="122"/>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0" name="Group 57"/>
          <xdr:cNvGrpSpPr>
            <a:grpSpLocks/>
          </xdr:cNvGrpSpPr>
        </xdr:nvGrpSpPr>
        <xdr:grpSpPr>
          <a:xfrm>
            <a:off x="355" y="1137"/>
            <a:ext cx="14" cy="13"/>
            <a:chOff x="481" y="528"/>
            <a:chExt cx="19" cy="18"/>
          </a:xfrm>
          <a:solidFill>
            <a:srgbClr val="FFFFFF"/>
          </a:solidFill>
        </xdr:grpSpPr>
        <xdr:sp>
          <xdr:nvSpPr>
            <xdr:cNvPr id="41" name="Line 55"/>
            <xdr:cNvSpPr>
              <a:spLocks/>
            </xdr:cNvSpPr>
          </xdr:nvSpPr>
          <xdr:spPr>
            <a:xfrm>
              <a:off x="481" y="529"/>
              <a:ext cx="1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56"/>
            <xdr:cNvSpPr>
              <a:spLocks/>
            </xdr:cNvSpPr>
          </xdr:nvSpPr>
          <xdr:spPr>
            <a:xfrm>
              <a:off x="500" y="528"/>
              <a:ext cx="0" cy="1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19050</xdr:colOff>
      <xdr:row>5</xdr:row>
      <xdr:rowOff>0</xdr:rowOff>
    </xdr:from>
    <xdr:to>
      <xdr:col>4</xdr:col>
      <xdr:colOff>723900</xdr:colOff>
      <xdr:row>7</xdr:row>
      <xdr:rowOff>304800</xdr:rowOff>
    </xdr:to>
    <xdr:grpSp>
      <xdr:nvGrpSpPr>
        <xdr:cNvPr id="43" name="Group 65"/>
        <xdr:cNvGrpSpPr>
          <a:grpSpLocks/>
        </xdr:cNvGrpSpPr>
      </xdr:nvGrpSpPr>
      <xdr:grpSpPr>
        <a:xfrm>
          <a:off x="704850" y="1047750"/>
          <a:ext cx="3086100" cy="933450"/>
          <a:chOff x="82" y="80"/>
          <a:chExt cx="366" cy="122"/>
        </a:xfrm>
        <a:solidFill>
          <a:srgbClr val="FFFFFF"/>
        </a:solidFill>
      </xdr:grpSpPr>
      <xdr:grpSp>
        <xdr:nvGrpSpPr>
          <xdr:cNvPr id="44" name="Group 62"/>
          <xdr:cNvGrpSpPr>
            <a:grpSpLocks/>
          </xdr:cNvGrpSpPr>
        </xdr:nvGrpSpPr>
        <xdr:grpSpPr>
          <a:xfrm>
            <a:off x="82" y="80"/>
            <a:ext cx="366" cy="122"/>
            <a:chOff x="82" y="80"/>
            <a:chExt cx="366" cy="122"/>
          </a:xfrm>
          <a:solidFill>
            <a:srgbClr val="FFFFFF"/>
          </a:solidFill>
        </xdr:grpSpPr>
        <xdr:grpSp>
          <xdr:nvGrpSpPr>
            <xdr:cNvPr id="45" name="Group 37"/>
            <xdr:cNvGrpSpPr>
              <a:grpSpLocks/>
            </xdr:cNvGrpSpPr>
          </xdr:nvGrpSpPr>
          <xdr:grpSpPr>
            <a:xfrm>
              <a:off x="82" y="80"/>
              <a:ext cx="366" cy="121"/>
              <a:chOff x="82" y="80"/>
              <a:chExt cx="366" cy="121"/>
            </a:xfrm>
            <a:solidFill>
              <a:srgbClr val="FFFFFF"/>
            </a:solidFill>
          </xdr:grpSpPr>
          <xdr:sp>
            <xdr:nvSpPr>
              <xdr:cNvPr id="46" name="AutoShape 3"/>
              <xdr:cNvSpPr>
                <a:spLocks/>
              </xdr:cNvSpPr>
            </xdr:nvSpPr>
            <xdr:spPr>
              <a:xfrm>
                <a:off x="268" y="80"/>
                <a:ext cx="180" cy="121"/>
              </a:xfrm>
              <a:prstGeom prst="rtTriangle">
                <a:avLst/>
              </a:prstGeom>
              <a:solidFill>
                <a:srgbClr val="FF00FF">
                  <a:alpha val="0"/>
                </a:srgbClr>
              </a:solidFill>
              <a:ln w="19050"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4"/>
              <xdr:cNvSpPr>
                <a:spLocks/>
              </xdr:cNvSpPr>
            </xdr:nvSpPr>
            <xdr:spPr>
              <a:xfrm rot="16200000">
                <a:off x="82" y="82"/>
                <a:ext cx="181" cy="119"/>
              </a:xfrm>
              <a:prstGeom prst="rtTriangle">
                <a:avLst/>
              </a:prstGeom>
              <a:solidFill>
                <a:srgbClr val="CCFFCC"/>
              </a:solidFill>
              <a:ln w="19050"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8" name="Group 58"/>
            <xdr:cNvGrpSpPr>
              <a:grpSpLocks/>
            </xdr:cNvGrpSpPr>
          </xdr:nvGrpSpPr>
          <xdr:grpSpPr>
            <a:xfrm>
              <a:off x="268" y="189"/>
              <a:ext cx="13" cy="13"/>
              <a:chOff x="481" y="528"/>
              <a:chExt cx="19" cy="18"/>
            </a:xfrm>
            <a:solidFill>
              <a:srgbClr val="FFFFFF"/>
            </a:solidFill>
          </xdr:grpSpPr>
          <xdr:sp>
            <xdr:nvSpPr>
              <xdr:cNvPr id="49" name="Line 59"/>
              <xdr:cNvSpPr>
                <a:spLocks/>
              </xdr:cNvSpPr>
            </xdr:nvSpPr>
            <xdr:spPr>
              <a:xfrm>
                <a:off x="481" y="529"/>
                <a:ext cx="1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60"/>
              <xdr:cNvSpPr>
                <a:spLocks/>
              </xdr:cNvSpPr>
            </xdr:nvSpPr>
            <xdr:spPr>
              <a:xfrm>
                <a:off x="500" y="528"/>
                <a:ext cx="0" cy="1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51" name="AutoShape 64"/>
          <xdr:cNvSpPr>
            <a:spLocks/>
          </xdr:cNvSpPr>
        </xdr:nvSpPr>
        <xdr:spPr>
          <a:xfrm>
            <a:off x="101" y="189"/>
            <a:ext cx="6" cy="12"/>
          </a:xfrm>
          <a:custGeom>
            <a:pathLst>
              <a:path h="14" w="12">
                <a:moveTo>
                  <a:pt x="0" y="0"/>
                </a:moveTo>
                <a:cubicBezTo>
                  <a:pt x="5" y="1"/>
                  <a:pt x="10" y="3"/>
                  <a:pt x="11" y="5"/>
                </a:cubicBezTo>
                <a:cubicBezTo>
                  <a:pt x="12" y="7"/>
                  <a:pt x="6" y="13"/>
                  <a:pt x="5" y="14"/>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9525</xdr:rowOff>
    </xdr:from>
    <xdr:to>
      <xdr:col>3</xdr:col>
      <xdr:colOff>800100</xdr:colOff>
      <xdr:row>13</xdr:row>
      <xdr:rowOff>295275</xdr:rowOff>
    </xdr:to>
    <xdr:sp>
      <xdr:nvSpPr>
        <xdr:cNvPr id="1" name="Rectangle 1"/>
        <xdr:cNvSpPr>
          <a:spLocks/>
        </xdr:cNvSpPr>
      </xdr:nvSpPr>
      <xdr:spPr>
        <a:xfrm>
          <a:off x="704850" y="2914650"/>
          <a:ext cx="2343150" cy="914400"/>
        </a:xfrm>
        <a:prstGeom prst="rect">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18</xdr:row>
      <xdr:rowOff>19050</xdr:rowOff>
    </xdr:from>
    <xdr:to>
      <xdr:col>5</xdr:col>
      <xdr:colOff>19050</xdr:colOff>
      <xdr:row>22</xdr:row>
      <xdr:rowOff>0</xdr:rowOff>
    </xdr:to>
    <xdr:grpSp>
      <xdr:nvGrpSpPr>
        <xdr:cNvPr id="2" name="Group 2"/>
        <xdr:cNvGrpSpPr>
          <a:grpSpLocks/>
        </xdr:cNvGrpSpPr>
      </xdr:nvGrpSpPr>
      <xdr:grpSpPr>
        <a:xfrm>
          <a:off x="704850" y="4829175"/>
          <a:ext cx="3124200" cy="1238250"/>
          <a:chOff x="81" y="684"/>
          <a:chExt cx="372" cy="146"/>
        </a:xfrm>
        <a:solidFill>
          <a:srgbClr val="FFFFFF"/>
        </a:solidFill>
      </xdr:grpSpPr>
      <xdr:sp>
        <xdr:nvSpPr>
          <xdr:cNvPr id="3" name="AutoShape 3"/>
          <xdr:cNvSpPr>
            <a:spLocks/>
          </xdr:cNvSpPr>
        </xdr:nvSpPr>
        <xdr:spPr>
          <a:xfrm>
            <a:off x="81" y="684"/>
            <a:ext cx="371" cy="146"/>
          </a:xfrm>
          <a:prstGeom prst="flowChartDecision">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85" y="757"/>
            <a:ext cx="368"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65" y="684"/>
            <a:ext cx="0" cy="146"/>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371475</xdr:colOff>
      <xdr:row>22</xdr:row>
      <xdr:rowOff>171450</xdr:rowOff>
    </xdr:from>
    <xdr:to>
      <xdr:col>5</xdr:col>
      <xdr:colOff>0</xdr:colOff>
      <xdr:row>22</xdr:row>
      <xdr:rowOff>171450</xdr:rowOff>
    </xdr:to>
    <xdr:sp>
      <xdr:nvSpPr>
        <xdr:cNvPr id="6" name="Line 6"/>
        <xdr:cNvSpPr>
          <a:spLocks/>
        </xdr:cNvSpPr>
      </xdr:nvSpPr>
      <xdr:spPr>
        <a:xfrm flipV="1">
          <a:off x="2619375" y="6238875"/>
          <a:ext cx="11906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171450</xdr:rowOff>
    </xdr:from>
    <xdr:to>
      <xdr:col>2</xdr:col>
      <xdr:colOff>485775</xdr:colOff>
      <xdr:row>22</xdr:row>
      <xdr:rowOff>171450</xdr:rowOff>
    </xdr:to>
    <xdr:sp>
      <xdr:nvSpPr>
        <xdr:cNvPr id="7" name="Line 7"/>
        <xdr:cNvSpPr>
          <a:spLocks/>
        </xdr:cNvSpPr>
      </xdr:nvSpPr>
      <xdr:spPr>
        <a:xfrm flipH="1">
          <a:off x="695325" y="6238875"/>
          <a:ext cx="12192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18</xdr:row>
      <xdr:rowOff>0</xdr:rowOff>
    </xdr:from>
    <xdr:to>
      <xdr:col>5</xdr:col>
      <xdr:colOff>219075</xdr:colOff>
      <xdr:row>21</xdr:row>
      <xdr:rowOff>304800</xdr:rowOff>
    </xdr:to>
    <xdr:grpSp>
      <xdr:nvGrpSpPr>
        <xdr:cNvPr id="8" name="Group 8"/>
        <xdr:cNvGrpSpPr>
          <a:grpSpLocks/>
        </xdr:cNvGrpSpPr>
      </xdr:nvGrpSpPr>
      <xdr:grpSpPr>
        <a:xfrm>
          <a:off x="4029075" y="4810125"/>
          <a:ext cx="0" cy="1247775"/>
          <a:chOff x="476" y="679"/>
          <a:chExt cx="0" cy="163"/>
        </a:xfrm>
        <a:solidFill>
          <a:srgbClr val="FFFFFF"/>
        </a:solidFill>
      </xdr:grpSpPr>
      <xdr:sp>
        <xdr:nvSpPr>
          <xdr:cNvPr id="9" name="Line 9"/>
          <xdr:cNvSpPr>
            <a:spLocks/>
          </xdr:cNvSpPr>
        </xdr:nvSpPr>
        <xdr:spPr>
          <a:xfrm flipV="1">
            <a:off x="476" y="679"/>
            <a:ext cx="0" cy="69"/>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flipH="1">
            <a:off x="476" y="774"/>
            <a:ext cx="0" cy="6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219075</xdr:colOff>
      <xdr:row>27</xdr:row>
      <xdr:rowOff>0</xdr:rowOff>
    </xdr:from>
    <xdr:to>
      <xdr:col>5</xdr:col>
      <xdr:colOff>219075</xdr:colOff>
      <xdr:row>30</xdr:row>
      <xdr:rowOff>9525</xdr:rowOff>
    </xdr:to>
    <xdr:grpSp>
      <xdr:nvGrpSpPr>
        <xdr:cNvPr id="11" name="Group 11"/>
        <xdr:cNvGrpSpPr>
          <a:grpSpLocks/>
        </xdr:cNvGrpSpPr>
      </xdr:nvGrpSpPr>
      <xdr:grpSpPr>
        <a:xfrm>
          <a:off x="4029075" y="7286625"/>
          <a:ext cx="0" cy="952500"/>
          <a:chOff x="476" y="1027"/>
          <a:chExt cx="0" cy="124"/>
        </a:xfrm>
        <a:solidFill>
          <a:srgbClr val="FFFFFF"/>
        </a:solidFill>
      </xdr:grpSpPr>
      <xdr:sp>
        <xdr:nvSpPr>
          <xdr:cNvPr id="12" name="Line 12"/>
          <xdr:cNvSpPr>
            <a:spLocks/>
          </xdr:cNvSpPr>
        </xdr:nvSpPr>
        <xdr:spPr>
          <a:xfrm flipV="1">
            <a:off x="476" y="1027"/>
            <a:ext cx="0" cy="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flipH="1">
            <a:off x="476" y="1106"/>
            <a:ext cx="0" cy="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361950</xdr:colOff>
      <xdr:row>33</xdr:row>
      <xdr:rowOff>57150</xdr:rowOff>
    </xdr:from>
    <xdr:to>
      <xdr:col>4</xdr:col>
      <xdr:colOff>371475</xdr:colOff>
      <xdr:row>37</xdr:row>
      <xdr:rowOff>285750</xdr:rowOff>
    </xdr:to>
    <xdr:grpSp>
      <xdr:nvGrpSpPr>
        <xdr:cNvPr id="14" name="Group 14"/>
        <xdr:cNvGrpSpPr>
          <a:grpSpLocks/>
        </xdr:cNvGrpSpPr>
      </xdr:nvGrpSpPr>
      <xdr:grpSpPr>
        <a:xfrm>
          <a:off x="3429000" y="9163050"/>
          <a:ext cx="9525" cy="1247775"/>
          <a:chOff x="417" y="1303"/>
          <a:chExt cx="1" cy="163"/>
        </a:xfrm>
        <a:solidFill>
          <a:srgbClr val="FFFFFF"/>
        </a:solidFill>
      </xdr:grpSpPr>
      <xdr:sp>
        <xdr:nvSpPr>
          <xdr:cNvPr id="15" name="Line 15"/>
          <xdr:cNvSpPr>
            <a:spLocks/>
          </xdr:cNvSpPr>
        </xdr:nvSpPr>
        <xdr:spPr>
          <a:xfrm flipV="1">
            <a:off x="417" y="1303"/>
            <a:ext cx="0" cy="6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6"/>
          <xdr:cNvSpPr>
            <a:spLocks/>
          </xdr:cNvSpPr>
        </xdr:nvSpPr>
        <xdr:spPr>
          <a:xfrm flipH="1">
            <a:off x="418" y="1406"/>
            <a:ext cx="0" cy="6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34</xdr:row>
      <xdr:rowOff>19050</xdr:rowOff>
    </xdr:from>
    <xdr:to>
      <xdr:col>3</xdr:col>
      <xdr:colOff>714375</xdr:colOff>
      <xdr:row>38</xdr:row>
      <xdr:rowOff>0</xdr:rowOff>
    </xdr:to>
    <xdr:grpSp>
      <xdr:nvGrpSpPr>
        <xdr:cNvPr id="17" name="Group 17"/>
        <xdr:cNvGrpSpPr>
          <a:grpSpLocks/>
        </xdr:cNvGrpSpPr>
      </xdr:nvGrpSpPr>
      <xdr:grpSpPr>
        <a:xfrm>
          <a:off x="1543050" y="9201150"/>
          <a:ext cx="1419225" cy="1238250"/>
          <a:chOff x="181" y="1302"/>
          <a:chExt cx="169" cy="162"/>
        </a:xfrm>
        <a:solidFill>
          <a:srgbClr val="FFFFFF"/>
        </a:solidFill>
      </xdr:grpSpPr>
      <xdr:sp>
        <xdr:nvSpPr>
          <xdr:cNvPr id="18" name="Oval 18"/>
          <xdr:cNvSpPr>
            <a:spLocks/>
          </xdr:cNvSpPr>
        </xdr:nvSpPr>
        <xdr:spPr>
          <a:xfrm>
            <a:off x="181" y="1302"/>
            <a:ext cx="168" cy="162"/>
          </a:xfrm>
          <a:prstGeom prst="ellipse">
            <a:avLst/>
          </a:prstGeom>
          <a:solidFill>
            <a:srgbClr val="CCFFCC"/>
          </a:solid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66" y="1384"/>
            <a:ext cx="84"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666750</xdr:colOff>
      <xdr:row>27</xdr:row>
      <xdr:rowOff>0</xdr:rowOff>
    </xdr:from>
    <xdr:to>
      <xdr:col>4</xdr:col>
      <xdr:colOff>495300</xdr:colOff>
      <xdr:row>30</xdr:row>
      <xdr:rowOff>9525</xdr:rowOff>
    </xdr:to>
    <xdr:grpSp>
      <xdr:nvGrpSpPr>
        <xdr:cNvPr id="20" name="Group 20"/>
        <xdr:cNvGrpSpPr>
          <a:grpSpLocks/>
        </xdr:cNvGrpSpPr>
      </xdr:nvGrpSpPr>
      <xdr:grpSpPr>
        <a:xfrm>
          <a:off x="666750" y="7286625"/>
          <a:ext cx="2895600" cy="952500"/>
          <a:chOff x="81" y="1027"/>
          <a:chExt cx="343" cy="124"/>
        </a:xfrm>
        <a:solidFill>
          <a:srgbClr val="FFFFFF"/>
        </a:solidFill>
      </xdr:grpSpPr>
      <xdr:grpSp>
        <xdr:nvGrpSpPr>
          <xdr:cNvPr id="21" name="Group 21"/>
          <xdr:cNvGrpSpPr>
            <a:grpSpLocks/>
          </xdr:cNvGrpSpPr>
        </xdr:nvGrpSpPr>
        <xdr:grpSpPr>
          <a:xfrm>
            <a:off x="81" y="1027"/>
            <a:ext cx="343" cy="124"/>
            <a:chOff x="76" y="1016"/>
            <a:chExt cx="321" cy="123"/>
          </a:xfrm>
          <a:solidFill>
            <a:srgbClr val="FFFFFF"/>
          </a:solidFill>
        </xdr:grpSpPr>
        <xdr:sp>
          <xdr:nvSpPr>
            <xdr:cNvPr id="22" name="AutoShape 22"/>
            <xdr:cNvSpPr>
              <a:spLocks/>
            </xdr:cNvSpPr>
          </xdr:nvSpPr>
          <xdr:spPr>
            <a:xfrm rot="10800000">
              <a:off x="80" y="1019"/>
              <a:ext cx="311" cy="117"/>
            </a:xfrm>
            <a:prstGeom prst="trapezoid">
              <a:avLst>
                <a:gd name="adj" fmla="val -30907"/>
              </a:avLst>
            </a:prstGeom>
            <a:solidFill>
              <a:srgbClr val="CCFFCC"/>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3" name="Group 23"/>
            <xdr:cNvGrpSpPr>
              <a:grpSpLocks/>
            </xdr:cNvGrpSpPr>
          </xdr:nvGrpSpPr>
          <xdr:grpSpPr>
            <a:xfrm>
              <a:off x="76" y="1016"/>
              <a:ext cx="321" cy="123"/>
              <a:chOff x="76" y="1016"/>
              <a:chExt cx="321" cy="123"/>
            </a:xfrm>
            <a:solidFill>
              <a:srgbClr val="FFFFFF"/>
            </a:solidFill>
          </xdr:grpSpPr>
          <xdr:sp>
            <xdr:nvSpPr>
              <xdr:cNvPr id="24" name="Line 24"/>
              <xdr:cNvSpPr>
                <a:spLocks/>
              </xdr:cNvSpPr>
            </xdr:nvSpPr>
            <xdr:spPr>
              <a:xfrm>
                <a:off x="139" y="1017"/>
                <a:ext cx="194" cy="0"/>
              </a:xfrm>
              <a:prstGeom prst="line">
                <a:avLst/>
              </a:prstGeom>
              <a:noFill/>
              <a:ln w="1587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flipV="1">
                <a:off x="76" y="1138"/>
                <a:ext cx="321" cy="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26"/>
              <xdr:cNvSpPr>
                <a:spLocks/>
              </xdr:cNvSpPr>
            </xdr:nvSpPr>
            <xdr:spPr>
              <a:xfrm>
                <a:off x="333" y="1018"/>
                <a:ext cx="62" cy="119"/>
              </a:xfrm>
              <a:prstGeom prst="straightConnector1">
                <a:avLst/>
              </a:prstGeom>
              <a:no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27"/>
              <xdr:cNvSpPr>
                <a:spLocks/>
              </xdr:cNvSpPr>
            </xdr:nvSpPr>
            <xdr:spPr>
              <a:xfrm flipH="1">
                <a:off x="76" y="1016"/>
                <a:ext cx="63" cy="123"/>
              </a:xfrm>
              <a:prstGeom prst="straightConnector1">
                <a:avLst/>
              </a:prstGeom>
              <a:noFill/>
              <a:ln w="1587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28" name="Line 28"/>
          <xdr:cNvSpPr>
            <a:spLocks/>
          </xdr:cNvSpPr>
        </xdr:nvSpPr>
        <xdr:spPr>
          <a:xfrm>
            <a:off x="355" y="1028"/>
            <a:ext cx="0" cy="122"/>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9" name="Group 29"/>
          <xdr:cNvGrpSpPr>
            <a:grpSpLocks/>
          </xdr:cNvGrpSpPr>
        </xdr:nvGrpSpPr>
        <xdr:grpSpPr>
          <a:xfrm>
            <a:off x="355" y="1137"/>
            <a:ext cx="14" cy="13"/>
            <a:chOff x="481" y="528"/>
            <a:chExt cx="19" cy="18"/>
          </a:xfrm>
          <a:solidFill>
            <a:srgbClr val="FFFFFF"/>
          </a:solidFill>
        </xdr:grpSpPr>
        <xdr:sp>
          <xdr:nvSpPr>
            <xdr:cNvPr id="30" name="Line 30"/>
            <xdr:cNvSpPr>
              <a:spLocks/>
            </xdr:cNvSpPr>
          </xdr:nvSpPr>
          <xdr:spPr>
            <a:xfrm>
              <a:off x="481" y="529"/>
              <a:ext cx="1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00" y="528"/>
              <a:ext cx="0" cy="1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19050</xdr:colOff>
      <xdr:row>3</xdr:row>
      <xdr:rowOff>0</xdr:rowOff>
    </xdr:from>
    <xdr:to>
      <xdr:col>4</xdr:col>
      <xdr:colOff>723900</xdr:colOff>
      <xdr:row>5</xdr:row>
      <xdr:rowOff>304800</xdr:rowOff>
    </xdr:to>
    <xdr:grpSp>
      <xdr:nvGrpSpPr>
        <xdr:cNvPr id="32" name="Group 32"/>
        <xdr:cNvGrpSpPr>
          <a:grpSpLocks/>
        </xdr:cNvGrpSpPr>
      </xdr:nvGrpSpPr>
      <xdr:grpSpPr>
        <a:xfrm>
          <a:off x="704850" y="609600"/>
          <a:ext cx="3086100" cy="933450"/>
          <a:chOff x="82" y="80"/>
          <a:chExt cx="366" cy="122"/>
        </a:xfrm>
        <a:solidFill>
          <a:srgbClr val="FFFFFF"/>
        </a:solidFill>
      </xdr:grpSpPr>
      <xdr:grpSp>
        <xdr:nvGrpSpPr>
          <xdr:cNvPr id="33" name="Group 33"/>
          <xdr:cNvGrpSpPr>
            <a:grpSpLocks/>
          </xdr:cNvGrpSpPr>
        </xdr:nvGrpSpPr>
        <xdr:grpSpPr>
          <a:xfrm>
            <a:off x="82" y="80"/>
            <a:ext cx="366" cy="121"/>
            <a:chOff x="82" y="80"/>
            <a:chExt cx="366" cy="121"/>
          </a:xfrm>
          <a:solidFill>
            <a:srgbClr val="FFFFFF"/>
          </a:solidFill>
        </xdr:grpSpPr>
        <xdr:sp>
          <xdr:nvSpPr>
            <xdr:cNvPr id="34" name="AutoShape 34"/>
            <xdr:cNvSpPr>
              <a:spLocks/>
            </xdr:cNvSpPr>
          </xdr:nvSpPr>
          <xdr:spPr>
            <a:xfrm>
              <a:off x="268" y="80"/>
              <a:ext cx="180" cy="121"/>
            </a:xfrm>
            <a:prstGeom prst="rtTriangle">
              <a:avLst/>
            </a:prstGeom>
            <a:solidFill>
              <a:srgbClr val="FF00FF">
                <a:alpha val="0"/>
              </a:srgbClr>
            </a:solidFill>
            <a:ln w="19050"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rot="16200000">
              <a:off x="82" y="82"/>
              <a:ext cx="181" cy="119"/>
            </a:xfrm>
            <a:prstGeom prst="rtTriangle">
              <a:avLst/>
            </a:prstGeom>
            <a:solidFill>
              <a:srgbClr val="CCFFCC"/>
            </a:solidFill>
            <a:ln w="19050"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6" name="Group 36"/>
          <xdr:cNvGrpSpPr>
            <a:grpSpLocks/>
          </xdr:cNvGrpSpPr>
        </xdr:nvGrpSpPr>
        <xdr:grpSpPr>
          <a:xfrm>
            <a:off x="268" y="189"/>
            <a:ext cx="13" cy="13"/>
            <a:chOff x="481" y="528"/>
            <a:chExt cx="19" cy="18"/>
          </a:xfrm>
          <a:solidFill>
            <a:srgbClr val="FFFFFF"/>
          </a:solidFill>
        </xdr:grpSpPr>
        <xdr:sp>
          <xdr:nvSpPr>
            <xdr:cNvPr id="37" name="Line 37"/>
            <xdr:cNvSpPr>
              <a:spLocks/>
            </xdr:cNvSpPr>
          </xdr:nvSpPr>
          <xdr:spPr>
            <a:xfrm>
              <a:off x="481" y="529"/>
              <a:ext cx="1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00" y="528"/>
              <a:ext cx="0" cy="1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10</xdr:col>
      <xdr:colOff>200025</xdr:colOff>
      <xdr:row>4</xdr:row>
      <xdr:rowOff>85725</xdr:rowOff>
    </xdr:from>
    <xdr:ext cx="3657600" cy="1238250"/>
    <xdr:sp>
      <xdr:nvSpPr>
        <xdr:cNvPr id="39" name="AutoShape 41"/>
        <xdr:cNvSpPr>
          <a:spLocks/>
        </xdr:cNvSpPr>
      </xdr:nvSpPr>
      <xdr:spPr>
        <a:xfrm>
          <a:off x="8105775" y="1009650"/>
          <a:ext cx="3657600" cy="1238250"/>
        </a:xfrm>
        <a:prstGeom prst="wedgeRoundRectCallout">
          <a:avLst>
            <a:gd name="adj1" fmla="val -57759"/>
            <a:gd name="adj2" fmla="val -15078"/>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200" b="0" i="0" u="none" baseline="0">
              <a:solidFill>
                <a:srgbClr val="0000FF"/>
              </a:solidFill>
              <a:latin typeface="ＭＳ Ｐゴシック"/>
              <a:ea typeface="ＭＳ Ｐゴシック"/>
              <a:cs typeface="ＭＳ Ｐゴシック"/>
            </a:rPr>
            <a:t>三角形の面積は『</a:t>
          </a:r>
          <a:r>
            <a:rPr lang="en-US" cap="none" sz="1200" b="1" i="0" u="none" baseline="0">
              <a:solidFill>
                <a:srgbClr val="FF0000"/>
              </a:solidFill>
              <a:latin typeface="ＭＳ Ｐゴシック"/>
              <a:ea typeface="ＭＳ Ｐゴシック"/>
              <a:cs typeface="ＭＳ Ｐゴシック"/>
            </a:rPr>
            <a:t>ていへん×たかさ÷2</a:t>
          </a:r>
          <a:r>
            <a:rPr lang="en-US" cap="none" sz="1200" b="0" i="0" u="none" baseline="0">
              <a:solidFill>
                <a:srgbClr val="0000FF"/>
              </a:solidFill>
              <a:latin typeface="ＭＳ Ｐゴシック"/>
              <a:ea typeface="ＭＳ Ｐゴシック"/>
              <a:cs typeface="ＭＳ Ｐゴシック"/>
            </a:rPr>
            <a:t>』だから
『</a:t>
          </a:r>
          <a:r>
            <a:rPr lang="en-US" cap="none" sz="1200" b="0" i="0" u="none" baseline="0">
              <a:solidFill>
                <a:srgbClr val="FF0000"/>
              </a:solidFill>
              <a:latin typeface="ＭＳ Ｐゴシック"/>
              <a:ea typeface="ＭＳ Ｐゴシック"/>
              <a:cs typeface="ＭＳ Ｐゴシック"/>
            </a:rPr>
            <a:t>ていへん</a:t>
          </a:r>
          <a:r>
            <a:rPr lang="en-US" cap="none" sz="1200" b="0" i="0" u="none" baseline="0">
              <a:solidFill>
                <a:srgbClr val="0000FF"/>
              </a:solidFill>
              <a:latin typeface="ＭＳ Ｐゴシック"/>
              <a:ea typeface="ＭＳ Ｐゴシック"/>
              <a:cs typeface="ＭＳ Ｐゴシック"/>
            </a:rPr>
            <a:t>』が入っているセルと『</a:t>
          </a:r>
          <a:r>
            <a:rPr lang="en-US" cap="none" sz="1200" b="0" i="0" u="none" baseline="0">
              <a:solidFill>
                <a:srgbClr val="FF0000"/>
              </a:solidFill>
              <a:latin typeface="ＭＳ Ｐゴシック"/>
              <a:ea typeface="ＭＳ Ｐゴシック"/>
              <a:cs typeface="ＭＳ Ｐゴシック"/>
            </a:rPr>
            <a:t>たかさ</a:t>
          </a:r>
          <a:r>
            <a:rPr lang="en-US" cap="none" sz="1200" b="0" i="0" u="none" baseline="0">
              <a:solidFill>
                <a:srgbClr val="0000FF"/>
              </a:solidFill>
              <a:latin typeface="ＭＳ Ｐゴシック"/>
              <a:ea typeface="ＭＳ Ｐゴシック"/>
              <a:cs typeface="ＭＳ Ｐゴシック"/>
            </a:rPr>
            <a:t>』が入って
いるセルを</a:t>
          </a:r>
          <a:r>
            <a:rPr lang="en-US" cap="none" sz="1200" b="0" i="0" u="none" baseline="0">
              <a:solidFill>
                <a:srgbClr val="FF0000"/>
              </a:solidFill>
              <a:latin typeface="ＭＳ Ｐゴシック"/>
              <a:ea typeface="ＭＳ Ｐゴシック"/>
              <a:cs typeface="ＭＳ Ｐゴシック"/>
            </a:rPr>
            <a:t>かけて</a:t>
          </a:r>
          <a:r>
            <a:rPr lang="en-US" cap="none" sz="1200" b="0" i="0" u="none" baseline="0">
              <a:solidFill>
                <a:srgbClr val="0000FF"/>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かける）</a:t>
          </a:r>
          <a:r>
            <a:rPr lang="en-US" cap="none" sz="1200" b="0" i="0" u="none" baseline="0">
              <a:solidFill>
                <a:srgbClr val="FF0000"/>
              </a:solidFill>
              <a:latin typeface="ＭＳ Ｐゴシック"/>
              <a:ea typeface="ＭＳ Ｐゴシック"/>
              <a:cs typeface="ＭＳ Ｐゴシック"/>
            </a:rPr>
            <a:t>２でわる</a:t>
          </a:r>
          <a:r>
            <a:rPr lang="en-US" cap="none" sz="1200" b="0" i="0" u="none" baseline="0">
              <a:solidFill>
                <a:srgbClr val="0000FF"/>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わる）式を
作ります。式の最初に</a:t>
          </a:r>
          <a:r>
            <a:rPr lang="en-US" cap="none" sz="1200" b="1" i="0" u="none" baseline="0">
              <a:solidFill>
                <a:srgbClr val="FF0000"/>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を入れます。</a:t>
          </a:r>
          <a:r>
            <a:rPr lang="en-US" cap="none" sz="1200" b="0" i="0" u="none" baseline="0">
              <a:solidFill>
                <a:srgbClr val="FF0000"/>
              </a:solidFill>
              <a:latin typeface="ＭＳ Ｐゴシック"/>
              <a:ea typeface="ＭＳ Ｐゴシック"/>
              <a:cs typeface="ＭＳ Ｐゴシック"/>
            </a:rPr>
            <a:t>（すべて半角で）</a:t>
          </a:r>
          <a:r>
            <a:rPr lang="en-US" cap="none" sz="1200" b="0" i="0" u="none" baseline="0">
              <a:solidFill>
                <a:srgbClr val="0000FF"/>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=H6*Ｉ6/2</a:t>
          </a:r>
          <a:r>
            <a:rPr lang="en-US" cap="none" sz="1200" b="0" i="0" u="none" baseline="0">
              <a:solidFill>
                <a:srgbClr val="0000FF"/>
              </a:solidFill>
              <a:latin typeface="ＭＳ Ｐゴシック"/>
              <a:ea typeface="ＭＳ Ｐゴシック"/>
              <a:cs typeface="ＭＳ Ｐゴシック"/>
            </a:rPr>
            <a:t>と入れれば答えが出ます。
　同じ方法で他の面積を求める式も作りましょう。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2:L46"/>
  <sheetViews>
    <sheetView tabSelected="1" workbookViewId="0" topLeftCell="A1">
      <selection activeCell="I16" sqref="I16"/>
    </sheetView>
  </sheetViews>
  <sheetFormatPr defaultColWidth="9.00390625" defaultRowHeight="13.5"/>
  <cols>
    <col min="2" max="2" width="9.75390625" style="0" customWidth="1"/>
    <col min="3" max="4" width="10.75390625" style="0" customWidth="1"/>
    <col min="5" max="5" width="9.75390625" style="0" customWidth="1"/>
    <col min="6" max="6" width="5.75390625" style="0" customWidth="1"/>
    <col min="7" max="9" width="11.75390625" style="0" customWidth="1"/>
    <col min="10" max="10" width="12.75390625" style="0" customWidth="1"/>
  </cols>
  <sheetData>
    <row r="1" ht="14.25" thickBot="1"/>
    <row r="2" spans="2:10" ht="28.5" customHeight="1" thickBot="1" thickTop="1">
      <c r="B2" s="92" t="s">
        <v>35</v>
      </c>
      <c r="C2" s="93"/>
      <c r="D2" s="93"/>
      <c r="E2" s="93"/>
      <c r="F2" s="93"/>
      <c r="G2" s="93"/>
      <c r="H2" s="93"/>
      <c r="I2" s="93"/>
      <c r="J2" s="94"/>
    </row>
    <row r="3" ht="6" customHeight="1" thickBot="1" thickTop="1"/>
    <row r="4" spans="2:12" ht="27.75" customHeight="1" thickBot="1" thickTop="1">
      <c r="B4" s="1"/>
      <c r="C4" s="1"/>
      <c r="D4" s="40" t="s">
        <v>6</v>
      </c>
      <c r="E4" s="41"/>
      <c r="F4" s="41"/>
      <c r="G4" s="42"/>
      <c r="H4" s="49" t="s">
        <v>25</v>
      </c>
      <c r="I4" s="49"/>
      <c r="J4" s="50"/>
      <c r="K4" s="1"/>
      <c r="L4" s="1"/>
    </row>
    <row r="5" ht="6" customHeight="1" thickTop="1"/>
    <row r="6" spans="2:5" ht="24.75" customHeight="1" thickBot="1">
      <c r="B6" s="2"/>
      <c r="C6" s="2"/>
      <c r="D6" s="59">
        <f>I8</f>
        <v>0</v>
      </c>
      <c r="E6" s="2"/>
    </row>
    <row r="7" spans="2:10" ht="24.75" customHeight="1" thickBot="1" thickTop="1">
      <c r="B7" s="2"/>
      <c r="C7" s="2"/>
      <c r="D7" s="59"/>
      <c r="E7" s="2"/>
      <c r="G7" s="27" t="s">
        <v>26</v>
      </c>
      <c r="H7" s="3" t="s">
        <v>0</v>
      </c>
      <c r="I7" s="4" t="s">
        <v>1</v>
      </c>
      <c r="J7" s="5" t="s">
        <v>2</v>
      </c>
    </row>
    <row r="8" spans="1:10" ht="24.75" customHeight="1" thickBot="1">
      <c r="A8" s="26" t="s">
        <v>27</v>
      </c>
      <c r="B8" s="2"/>
      <c r="C8" s="2"/>
      <c r="D8" s="60"/>
      <c r="E8" s="2"/>
      <c r="G8" s="28">
        <f>IF(I8="","",ROUNDUP(ATAN(I8/H8)*180/PI(),4))</f>
      </c>
      <c r="H8" s="20"/>
      <c r="I8" s="23"/>
      <c r="J8" s="25">
        <f>IF(I8="","",H8*I8/2)</f>
      </c>
    </row>
    <row r="9" spans="2:10" ht="24.75" customHeight="1" thickTop="1">
      <c r="B9" s="53">
        <f>H8</f>
        <v>0</v>
      </c>
      <c r="C9" s="53"/>
      <c r="D9" s="53"/>
      <c r="E9" s="53"/>
      <c r="H9" s="6"/>
      <c r="I9" s="6"/>
      <c r="J9" s="7"/>
    </row>
    <row r="10" spans="8:9" ht="20.25" customHeight="1" thickBot="1">
      <c r="H10" s="1"/>
      <c r="I10" s="1"/>
    </row>
    <row r="11" spans="4:10" ht="27.75" customHeight="1" thickBot="1" thickTop="1">
      <c r="D11" s="62" t="s">
        <v>7</v>
      </c>
      <c r="E11" s="63"/>
      <c r="F11" s="63"/>
      <c r="G11" s="64"/>
      <c r="H11" s="55" t="s">
        <v>9</v>
      </c>
      <c r="I11" s="55"/>
      <c r="J11" s="56"/>
    </row>
    <row r="12" spans="3:11" ht="27.75" customHeight="1" thickBot="1" thickTop="1">
      <c r="C12" s="89" t="s">
        <v>35</v>
      </c>
      <c r="D12" s="90"/>
      <c r="E12" s="90"/>
      <c r="F12" s="90"/>
      <c r="G12" s="90"/>
      <c r="H12" s="90"/>
      <c r="I12" s="90"/>
      <c r="J12" s="90"/>
      <c r="K12" s="91"/>
    </row>
    <row r="13" ht="6" customHeight="1" thickTop="1"/>
    <row r="14" ht="24.75" customHeight="1" thickBot="1">
      <c r="E14" s="59">
        <f>I16</f>
        <v>0</v>
      </c>
    </row>
    <row r="15" spans="5:10" ht="24.75" customHeight="1" thickBot="1" thickTop="1">
      <c r="E15" s="61"/>
      <c r="H15" s="3" t="s">
        <v>4</v>
      </c>
      <c r="I15" s="4" t="s">
        <v>5</v>
      </c>
      <c r="J15" s="5" t="s">
        <v>2</v>
      </c>
    </row>
    <row r="16" spans="5:10" ht="24.75" customHeight="1" thickBot="1">
      <c r="E16" s="61"/>
      <c r="H16" s="33">
        <v>200</v>
      </c>
      <c r="I16" s="23"/>
      <c r="J16" s="25">
        <f>IF(I16="","",H16*I16)</f>
      </c>
    </row>
    <row r="17" spans="2:10" ht="24.75" customHeight="1" thickTop="1">
      <c r="B17" s="53">
        <f>H16</f>
        <v>200</v>
      </c>
      <c r="C17" s="54"/>
      <c r="D17" s="54"/>
      <c r="H17" s="7"/>
      <c r="I17" s="7"/>
      <c r="J17" s="7"/>
    </row>
    <row r="18" ht="20.25" customHeight="1" thickBot="1"/>
    <row r="19" spans="4:10" ht="24.75" customHeight="1" thickBot="1" thickTop="1">
      <c r="D19" s="40" t="s">
        <v>10</v>
      </c>
      <c r="E19" s="41"/>
      <c r="F19" s="41"/>
      <c r="G19" s="42"/>
      <c r="H19" s="49" t="s">
        <v>12</v>
      </c>
      <c r="I19" s="49"/>
      <c r="J19" s="50"/>
    </row>
    <row r="20" ht="6" customHeight="1" thickBot="1" thickTop="1"/>
    <row r="21" spans="4:10" ht="24.75" customHeight="1" thickBot="1" thickTop="1">
      <c r="D21" s="13"/>
      <c r="E21" s="13"/>
      <c r="F21" s="80">
        <f>I22</f>
        <v>30</v>
      </c>
      <c r="G21" s="16"/>
      <c r="H21" s="8" t="s">
        <v>13</v>
      </c>
      <c r="I21" s="9" t="s">
        <v>14</v>
      </c>
      <c r="J21" s="5" t="s">
        <v>11</v>
      </c>
    </row>
    <row r="22" spans="4:10" ht="24.75" customHeight="1" thickBot="1">
      <c r="D22" s="10"/>
      <c r="E22" s="10"/>
      <c r="F22" s="81"/>
      <c r="G22" s="16"/>
      <c r="H22" s="34">
        <v>100</v>
      </c>
      <c r="I22" s="31">
        <v>30</v>
      </c>
      <c r="J22" s="32">
        <f>IF(I22="","",H22*I22/2)</f>
        <v>1500</v>
      </c>
    </row>
    <row r="23" spans="2:7" ht="24.75" customHeight="1" thickTop="1">
      <c r="B23" s="11"/>
      <c r="C23" s="10"/>
      <c r="D23" s="10"/>
      <c r="E23" s="12"/>
      <c r="F23" s="81"/>
      <c r="G23" s="16"/>
    </row>
    <row r="24" spans="2:10" ht="24.75" customHeight="1" thickBot="1">
      <c r="B24" s="11"/>
      <c r="C24" s="10"/>
      <c r="D24" s="14"/>
      <c r="E24" s="15"/>
      <c r="F24" s="82"/>
      <c r="G24" s="68" t="s">
        <v>33</v>
      </c>
      <c r="H24" s="69"/>
      <c r="I24" s="69"/>
      <c r="J24" s="70"/>
    </row>
    <row r="25" spans="2:10" ht="24.75" customHeight="1">
      <c r="B25" s="77">
        <f>H22</f>
        <v>100</v>
      </c>
      <c r="C25" s="78"/>
      <c r="D25" s="78"/>
      <c r="E25" s="79"/>
      <c r="G25" s="71" t="s">
        <v>32</v>
      </c>
      <c r="H25" s="72"/>
      <c r="I25" s="72"/>
      <c r="J25" s="73"/>
    </row>
    <row r="26" spans="2:10" ht="20.25" customHeight="1">
      <c r="B26" s="1"/>
      <c r="C26" s="1"/>
      <c r="D26" s="1"/>
      <c r="E26" s="1"/>
      <c r="F26" s="1"/>
      <c r="G26" s="74" t="s">
        <v>34</v>
      </c>
      <c r="H26" s="75"/>
      <c r="I26" s="75"/>
      <c r="J26" s="76"/>
    </row>
    <row r="27" ht="20.25" customHeight="1" thickBot="1"/>
    <row r="28" spans="4:10" ht="24.75" customHeight="1" thickBot="1" thickTop="1">
      <c r="D28" s="40" t="s">
        <v>15</v>
      </c>
      <c r="E28" s="41"/>
      <c r="F28" s="41"/>
      <c r="G28" s="42"/>
      <c r="H28" s="49" t="s">
        <v>16</v>
      </c>
      <c r="I28" s="49"/>
      <c r="J28" s="50"/>
    </row>
    <row r="29" ht="6" customHeight="1" thickTop="1"/>
    <row r="30" spans="3:4" ht="20.25" customHeight="1" thickBot="1">
      <c r="C30" s="51">
        <f>G32</f>
        <v>150</v>
      </c>
      <c r="D30" s="51"/>
    </row>
    <row r="31" spans="4:10" ht="24.75" customHeight="1" thickBot="1" thickTop="1">
      <c r="D31" s="13"/>
      <c r="E31" s="13"/>
      <c r="F31" s="43">
        <f>I32</f>
        <v>0</v>
      </c>
      <c r="G31" s="8" t="s">
        <v>17</v>
      </c>
      <c r="H31" s="17" t="s">
        <v>18</v>
      </c>
      <c r="I31" s="9" t="s">
        <v>19</v>
      </c>
      <c r="J31" s="5" t="s">
        <v>11</v>
      </c>
    </row>
    <row r="32" spans="5:10" ht="24.75" customHeight="1" thickBot="1">
      <c r="E32" s="10"/>
      <c r="F32" s="44"/>
      <c r="G32" s="36">
        <v>150</v>
      </c>
      <c r="H32" s="35">
        <v>200</v>
      </c>
      <c r="I32" s="23"/>
      <c r="J32" s="25">
        <f>IF(I32="","",(G32+H32)*I32/2)</f>
      </c>
    </row>
    <row r="33" spans="5:10" ht="24.75" customHeight="1" thickBot="1" thickTop="1">
      <c r="E33" s="14"/>
      <c r="F33" s="45"/>
      <c r="G33" s="7"/>
      <c r="H33" s="7"/>
      <c r="I33" s="7"/>
      <c r="J33" s="7"/>
    </row>
    <row r="34" spans="2:5" ht="24" customHeight="1">
      <c r="B34" s="52">
        <f>H32</f>
        <v>200</v>
      </c>
      <c r="C34" s="52"/>
      <c r="D34" s="52"/>
      <c r="E34" s="52"/>
    </row>
    <row r="35" ht="20.25" customHeight="1" thickBot="1"/>
    <row r="36" spans="4:10" ht="24.75" customHeight="1" thickBot="1" thickTop="1">
      <c r="D36" s="40" t="s">
        <v>22</v>
      </c>
      <c r="E36" s="41"/>
      <c r="F36" s="41"/>
      <c r="G36" s="42"/>
      <c r="H36" s="49" t="s">
        <v>23</v>
      </c>
      <c r="I36" s="49"/>
      <c r="J36" s="50"/>
    </row>
    <row r="37" ht="6" customHeight="1" thickBot="1" thickTop="1"/>
    <row r="38" spans="4:5" ht="24.75" customHeight="1" thickBot="1">
      <c r="D38" s="13"/>
      <c r="E38" s="46">
        <f>H40*2</f>
        <v>200</v>
      </c>
    </row>
    <row r="39" spans="4:10" ht="24.75" customHeight="1" thickBot="1" thickTop="1">
      <c r="D39" s="10"/>
      <c r="E39" s="47"/>
      <c r="H39" s="8" t="s">
        <v>20</v>
      </c>
      <c r="I39" s="9" t="s">
        <v>21</v>
      </c>
      <c r="J39" s="5" t="s">
        <v>11</v>
      </c>
    </row>
    <row r="40" spans="4:10" ht="24.75" customHeight="1" thickBot="1">
      <c r="D40" s="10"/>
      <c r="E40" s="47"/>
      <c r="H40" s="33">
        <v>100</v>
      </c>
      <c r="I40" s="19"/>
      <c r="J40" s="24">
        <f>IF(I40="","",H40*H40*I40)</f>
      </c>
    </row>
    <row r="41" spans="4:10" ht="24.75" customHeight="1" thickBot="1" thickTop="1">
      <c r="D41" s="14"/>
      <c r="E41" s="48"/>
      <c r="H41" s="7"/>
      <c r="I41" s="7"/>
      <c r="J41" s="7"/>
    </row>
    <row r="42" ht="24.75" customHeight="1">
      <c r="D42" s="18">
        <f>H40</f>
        <v>100</v>
      </c>
    </row>
    <row r="43" ht="24.75" customHeight="1" thickBot="1">
      <c r="D43" s="18"/>
    </row>
    <row r="44" spans="2:10" ht="27.75" customHeight="1" thickBot="1" thickTop="1">
      <c r="B44" s="37" t="s">
        <v>31</v>
      </c>
      <c r="C44" s="38"/>
      <c r="D44" s="38"/>
      <c r="E44" s="38"/>
      <c r="F44" s="38"/>
      <c r="G44" s="38"/>
      <c r="H44" s="38"/>
      <c r="I44" s="38"/>
      <c r="J44" s="39"/>
    </row>
    <row r="45" spans="2:10" ht="27.75" customHeight="1" thickBot="1" thickTop="1">
      <c r="B45" s="37" t="s">
        <v>30</v>
      </c>
      <c r="C45" s="38"/>
      <c r="D45" s="38"/>
      <c r="E45" s="38"/>
      <c r="F45" s="38"/>
      <c r="G45" s="38"/>
      <c r="H45" s="38"/>
      <c r="I45" s="38"/>
      <c r="J45" s="39"/>
    </row>
    <row r="46" spans="2:10" ht="28.5" customHeight="1" thickBot="1" thickTop="1">
      <c r="B46" s="89" t="s">
        <v>35</v>
      </c>
      <c r="C46" s="90"/>
      <c r="D46" s="90"/>
      <c r="E46" s="90"/>
      <c r="F46" s="90"/>
      <c r="G46" s="90"/>
      <c r="H46" s="90"/>
      <c r="I46" s="90"/>
      <c r="J46" s="91"/>
    </row>
    <row r="47" ht="14.25" thickTop="1"/>
  </sheetData>
  <sheetProtection password="CCA6" sheet="1" scenarios="1" selectLockedCells="1"/>
  <mergeCells count="28">
    <mergeCell ref="F21:F24"/>
    <mergeCell ref="B46:J46"/>
    <mergeCell ref="C12:K12"/>
    <mergeCell ref="B2:J2"/>
    <mergeCell ref="H4:J4"/>
    <mergeCell ref="B17:D17"/>
    <mergeCell ref="H11:J11"/>
    <mergeCell ref="B9:E9"/>
    <mergeCell ref="D6:D8"/>
    <mergeCell ref="E14:E16"/>
    <mergeCell ref="D4:G4"/>
    <mergeCell ref="D11:G11"/>
    <mergeCell ref="H19:J19"/>
    <mergeCell ref="D36:G36"/>
    <mergeCell ref="H36:J36"/>
    <mergeCell ref="C30:D30"/>
    <mergeCell ref="B34:E34"/>
    <mergeCell ref="D19:G19"/>
    <mergeCell ref="G24:J24"/>
    <mergeCell ref="G25:J25"/>
    <mergeCell ref="G26:J26"/>
    <mergeCell ref="B25:E25"/>
    <mergeCell ref="B44:J44"/>
    <mergeCell ref="B45:J45"/>
    <mergeCell ref="D28:G28"/>
    <mergeCell ref="F31:F33"/>
    <mergeCell ref="E38:E41"/>
    <mergeCell ref="H28:J28"/>
  </mergeCells>
  <printOptions/>
  <pageMargins left="0.3937007874015748" right="0.3937007874015748" top="0.15748031496062992" bottom="0.2362204724409449" header="0.11811023622047245" footer="0.1968503937007874"/>
  <pageSetup orientation="portrait" paperSize="9" r:id="rId4"/>
  <headerFooter alignWithMargins="0">
    <oddFooter>&amp;C&amp;"HG明朝E,ｴｸｽﾄﾗﾎﾞｰﾙﾄﾞ"エクセルサプリ
&amp;Ehttp://www.nextftp.com/Excelsupple/&amp;R&amp;"HGP明朝E,ｴｸｽﾄﾗﾎﾞｰﾙﾄﾞ"&amp;D無断複写を禁ず
TNUデータ</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2:L42"/>
  <sheetViews>
    <sheetView workbookViewId="0" topLeftCell="B1">
      <selection activeCell="H6" sqref="H6"/>
    </sheetView>
  </sheetViews>
  <sheetFormatPr defaultColWidth="9.00390625" defaultRowHeight="13.5"/>
  <cols>
    <col min="2" max="2" width="9.75390625" style="0" customWidth="1"/>
    <col min="3" max="4" width="10.75390625" style="0" customWidth="1"/>
    <col min="5" max="5" width="9.75390625" style="0" customWidth="1"/>
    <col min="6" max="6" width="5.75390625" style="0" customWidth="1"/>
    <col min="7" max="9" width="11.75390625" style="0" customWidth="1"/>
    <col min="10" max="10" width="12.75390625" style="0" customWidth="1"/>
  </cols>
  <sheetData>
    <row r="1" ht="14.25" thickBot="1"/>
    <row r="2" spans="2:12" ht="27.75" customHeight="1" thickBot="1" thickTop="1">
      <c r="B2" s="1"/>
      <c r="C2" s="1"/>
      <c r="D2" s="40" t="s">
        <v>6</v>
      </c>
      <c r="E2" s="41"/>
      <c r="F2" s="41"/>
      <c r="G2" s="42"/>
      <c r="H2" s="49" t="s">
        <v>25</v>
      </c>
      <c r="I2" s="49"/>
      <c r="J2" s="50"/>
      <c r="K2" s="1"/>
      <c r="L2" s="1"/>
    </row>
    <row r="3" ht="6" customHeight="1" thickTop="1"/>
    <row r="4" spans="2:5" ht="24.75" customHeight="1" thickBot="1">
      <c r="B4" s="2"/>
      <c r="C4" s="2"/>
      <c r="D4" s="59">
        <f>I6</f>
        <v>20</v>
      </c>
      <c r="E4" s="2"/>
    </row>
    <row r="5" spans="2:10" ht="24.75" customHeight="1" thickBot="1" thickTop="1">
      <c r="B5" s="2"/>
      <c r="C5" s="2"/>
      <c r="D5" s="59"/>
      <c r="E5" s="2"/>
      <c r="G5" s="27" t="s">
        <v>26</v>
      </c>
      <c r="H5" s="3" t="s">
        <v>0</v>
      </c>
      <c r="I5" s="4" t="s">
        <v>1</v>
      </c>
      <c r="J5" s="5" t="s">
        <v>2</v>
      </c>
    </row>
    <row r="6" spans="1:10" ht="24.75" customHeight="1" thickBot="1">
      <c r="A6" s="26" t="s">
        <v>27</v>
      </c>
      <c r="B6" s="2"/>
      <c r="C6" s="2"/>
      <c r="D6" s="60"/>
      <c r="E6" s="2"/>
      <c r="G6" s="28">
        <f>IF(I6="","",ROUNDUP(ATAN(I6/H6)*180/PI(),4))</f>
        <v>26.5651</v>
      </c>
      <c r="H6" s="20">
        <v>40</v>
      </c>
      <c r="I6" s="23">
        <v>20</v>
      </c>
      <c r="J6" s="29"/>
    </row>
    <row r="7" spans="2:10" ht="24.75" customHeight="1" thickTop="1">
      <c r="B7" s="53">
        <f>H6</f>
        <v>40</v>
      </c>
      <c r="C7" s="53"/>
      <c r="D7" s="53"/>
      <c r="E7" s="53"/>
      <c r="H7" s="6"/>
      <c r="I7" s="6"/>
      <c r="J7" s="7"/>
    </row>
    <row r="8" spans="8:9" ht="20.25" customHeight="1" thickBot="1">
      <c r="H8" s="1"/>
      <c r="I8" s="1"/>
    </row>
    <row r="9" spans="4:10" ht="27.75" customHeight="1" thickTop="1">
      <c r="D9" s="62" t="s">
        <v>7</v>
      </c>
      <c r="E9" s="63"/>
      <c r="F9" s="63"/>
      <c r="G9" s="64"/>
      <c r="H9" s="55" t="s">
        <v>9</v>
      </c>
      <c r="I9" s="55"/>
      <c r="J9" s="56"/>
    </row>
    <row r="10" spans="4:10" ht="27.75" customHeight="1" thickBot="1">
      <c r="D10" s="65" t="s">
        <v>8</v>
      </c>
      <c r="E10" s="66"/>
      <c r="F10" s="66"/>
      <c r="G10" s="67"/>
      <c r="H10" s="57" t="s">
        <v>3</v>
      </c>
      <c r="I10" s="57"/>
      <c r="J10" s="58"/>
    </row>
    <row r="11" ht="6" customHeight="1" thickTop="1"/>
    <row r="12" ht="24.75" customHeight="1" thickBot="1">
      <c r="E12" s="59">
        <f>I14</f>
        <v>0</v>
      </c>
    </row>
    <row r="13" spans="5:10" ht="24.75" customHeight="1" thickBot="1" thickTop="1">
      <c r="E13" s="61"/>
      <c r="H13" s="3" t="s">
        <v>4</v>
      </c>
      <c r="I13" s="4" t="s">
        <v>5</v>
      </c>
      <c r="J13" s="5" t="s">
        <v>2</v>
      </c>
    </row>
    <row r="14" spans="5:10" ht="24.75" customHeight="1" thickBot="1">
      <c r="E14" s="61"/>
      <c r="H14" s="20"/>
      <c r="I14" s="23"/>
      <c r="J14" s="29"/>
    </row>
    <row r="15" spans="2:10" ht="24.75" customHeight="1" thickTop="1">
      <c r="B15" s="53">
        <f>H14</f>
        <v>0</v>
      </c>
      <c r="C15" s="54"/>
      <c r="D15" s="54"/>
      <c r="H15" s="7"/>
      <c r="I15" s="7"/>
      <c r="J15" s="7"/>
    </row>
    <row r="16" ht="20.25" customHeight="1" thickBot="1"/>
    <row r="17" spans="4:10" ht="24.75" customHeight="1" thickBot="1" thickTop="1">
      <c r="D17" s="40" t="s">
        <v>10</v>
      </c>
      <c r="E17" s="41"/>
      <c r="F17" s="41"/>
      <c r="G17" s="42"/>
      <c r="H17" s="49" t="s">
        <v>12</v>
      </c>
      <c r="I17" s="49"/>
      <c r="J17" s="50"/>
    </row>
    <row r="18" ht="6" customHeight="1" thickBot="1" thickTop="1"/>
    <row r="19" spans="4:7" ht="24.75" customHeight="1" thickBot="1">
      <c r="D19" s="13"/>
      <c r="E19" s="13"/>
      <c r="F19" s="80">
        <f>I21</f>
        <v>0</v>
      </c>
      <c r="G19" s="16"/>
    </row>
    <row r="20" spans="4:10" ht="24.75" customHeight="1" thickBot="1" thickTop="1">
      <c r="D20" s="10"/>
      <c r="E20" s="10"/>
      <c r="F20" s="81"/>
      <c r="G20" s="16"/>
      <c r="H20" s="8" t="s">
        <v>13</v>
      </c>
      <c r="I20" s="9" t="s">
        <v>14</v>
      </c>
      <c r="J20" s="5" t="s">
        <v>11</v>
      </c>
    </row>
    <row r="21" spans="2:10" ht="24.75" customHeight="1" thickBot="1">
      <c r="B21" s="11"/>
      <c r="C21" s="10"/>
      <c r="D21" s="10"/>
      <c r="E21" s="12"/>
      <c r="F21" s="81"/>
      <c r="G21" s="16"/>
      <c r="H21" s="20"/>
      <c r="I21" s="23"/>
      <c r="J21" s="29"/>
    </row>
    <row r="22" spans="2:10" ht="24.75" customHeight="1" thickBot="1" thickTop="1">
      <c r="B22" s="11"/>
      <c r="C22" s="10"/>
      <c r="D22" s="14"/>
      <c r="E22" s="15"/>
      <c r="F22" s="82"/>
      <c r="G22" s="16"/>
      <c r="H22" s="7"/>
      <c r="I22" s="7"/>
      <c r="J22" s="7"/>
    </row>
    <row r="23" spans="2:5" ht="24.75" customHeight="1">
      <c r="B23" s="77">
        <f>H21</f>
        <v>0</v>
      </c>
      <c r="C23" s="78"/>
      <c r="D23" s="78"/>
      <c r="E23" s="79"/>
    </row>
    <row r="24" ht="20.25" customHeight="1" thickBot="1"/>
    <row r="25" spans="4:10" ht="24.75" customHeight="1" thickBot="1" thickTop="1">
      <c r="D25" s="40" t="s">
        <v>15</v>
      </c>
      <c r="E25" s="41"/>
      <c r="F25" s="41"/>
      <c r="G25" s="42"/>
      <c r="H25" s="49" t="s">
        <v>16</v>
      </c>
      <c r="I25" s="49"/>
      <c r="J25" s="50"/>
    </row>
    <row r="26" ht="6" customHeight="1" thickTop="1"/>
    <row r="27" spans="3:4" ht="20.25" customHeight="1" thickBot="1">
      <c r="C27" s="51">
        <f>G29</f>
        <v>0</v>
      </c>
      <c r="D27" s="51"/>
    </row>
    <row r="28" spans="4:10" ht="24.75" customHeight="1" thickBot="1" thickTop="1">
      <c r="D28" s="13"/>
      <c r="E28" s="13"/>
      <c r="F28" s="43">
        <f>I29</f>
        <v>0</v>
      </c>
      <c r="G28" s="8" t="s">
        <v>17</v>
      </c>
      <c r="H28" s="17" t="s">
        <v>18</v>
      </c>
      <c r="I28" s="9" t="s">
        <v>19</v>
      </c>
      <c r="J28" s="5" t="s">
        <v>11</v>
      </c>
    </row>
    <row r="29" spans="5:10" ht="24.75" customHeight="1" thickBot="1">
      <c r="E29" s="10"/>
      <c r="F29" s="44"/>
      <c r="G29" s="21"/>
      <c r="H29" s="22"/>
      <c r="I29" s="23"/>
      <c r="J29" s="29"/>
    </row>
    <row r="30" spans="5:10" ht="24.75" customHeight="1" thickBot="1" thickTop="1">
      <c r="E30" s="14"/>
      <c r="F30" s="45"/>
      <c r="G30" s="7"/>
      <c r="H30" s="7"/>
      <c r="I30" s="7"/>
      <c r="J30" s="7"/>
    </row>
    <row r="31" spans="2:5" ht="24" customHeight="1">
      <c r="B31" s="52">
        <f>H29</f>
        <v>0</v>
      </c>
      <c r="C31" s="52"/>
      <c r="D31" s="52"/>
      <c r="E31" s="52"/>
    </row>
    <row r="32" ht="20.25" customHeight="1" thickBot="1"/>
    <row r="33" spans="4:10" ht="24.75" customHeight="1" thickBot="1" thickTop="1">
      <c r="D33" s="40" t="s">
        <v>22</v>
      </c>
      <c r="E33" s="41"/>
      <c r="F33" s="41"/>
      <c r="G33" s="42"/>
      <c r="H33" s="49" t="s">
        <v>23</v>
      </c>
      <c r="I33" s="49"/>
      <c r="J33" s="50"/>
    </row>
    <row r="34" ht="6" customHeight="1" thickBot="1" thickTop="1"/>
    <row r="35" spans="4:5" ht="24.75" customHeight="1" thickBot="1">
      <c r="D35" s="13"/>
      <c r="E35" s="46">
        <f>H37*2</f>
        <v>0</v>
      </c>
    </row>
    <row r="36" spans="4:10" ht="24.75" customHeight="1" thickBot="1" thickTop="1">
      <c r="D36" s="10"/>
      <c r="E36" s="47"/>
      <c r="H36" s="8" t="s">
        <v>20</v>
      </c>
      <c r="I36" s="9" t="s">
        <v>24</v>
      </c>
      <c r="J36" s="5" t="s">
        <v>11</v>
      </c>
    </row>
    <row r="37" spans="4:10" ht="24.75" customHeight="1" thickBot="1">
      <c r="D37" s="10"/>
      <c r="E37" s="47"/>
      <c r="H37" s="20"/>
      <c r="I37" s="19"/>
      <c r="J37" s="30"/>
    </row>
    <row r="38" spans="4:10" ht="24.75" customHeight="1" thickBot="1" thickTop="1">
      <c r="D38" s="14"/>
      <c r="E38" s="48"/>
      <c r="H38" s="7"/>
      <c r="I38" s="7"/>
      <c r="J38" s="7"/>
    </row>
    <row r="39" ht="24.75" customHeight="1">
      <c r="D39" s="18">
        <f>H37</f>
        <v>0</v>
      </c>
    </row>
    <row r="40" ht="24.75" customHeight="1" thickBot="1"/>
    <row r="41" spans="2:10" ht="27.75" customHeight="1" thickTop="1">
      <c r="B41" s="83" t="s">
        <v>28</v>
      </c>
      <c r="C41" s="84"/>
      <c r="D41" s="84"/>
      <c r="E41" s="84"/>
      <c r="F41" s="84"/>
      <c r="G41" s="84"/>
      <c r="H41" s="84"/>
      <c r="I41" s="84"/>
      <c r="J41" s="85"/>
    </row>
    <row r="42" spans="2:10" ht="27.75" customHeight="1" thickBot="1">
      <c r="B42" s="86" t="s">
        <v>29</v>
      </c>
      <c r="C42" s="87"/>
      <c r="D42" s="87"/>
      <c r="E42" s="87"/>
      <c r="F42" s="87"/>
      <c r="G42" s="87"/>
      <c r="H42" s="87"/>
      <c r="I42" s="87"/>
      <c r="J42" s="88"/>
    </row>
    <row r="43" ht="14.25" thickTop="1"/>
  </sheetData>
  <sheetProtection password="CCA6" sheet="1" objects="1" scenarios="1" selectLockedCells="1"/>
  <mergeCells count="24">
    <mergeCell ref="D25:G25"/>
    <mergeCell ref="F28:F30"/>
    <mergeCell ref="D9:G9"/>
    <mergeCell ref="D10:G10"/>
    <mergeCell ref="E35:E38"/>
    <mergeCell ref="H25:J25"/>
    <mergeCell ref="H17:J17"/>
    <mergeCell ref="D33:G33"/>
    <mergeCell ref="H33:J33"/>
    <mergeCell ref="C27:D27"/>
    <mergeCell ref="B31:E31"/>
    <mergeCell ref="D17:G17"/>
    <mergeCell ref="B23:E23"/>
    <mergeCell ref="F19:F22"/>
    <mergeCell ref="B41:J41"/>
    <mergeCell ref="B42:J42"/>
    <mergeCell ref="H2:J2"/>
    <mergeCell ref="B15:D15"/>
    <mergeCell ref="H9:J9"/>
    <mergeCell ref="H10:J10"/>
    <mergeCell ref="B7:E7"/>
    <mergeCell ref="D4:D6"/>
    <mergeCell ref="E12:E14"/>
    <mergeCell ref="D2:G2"/>
  </mergeCells>
  <printOptions/>
  <pageMargins left="0.51" right="0.28" top="0.17" bottom="0.23" header="0.12" footer="0.2"/>
  <pageSetup orientation="portrait" paperSize="9" r:id="rId4"/>
  <headerFooter alignWithMargins="0">
    <oddFooter>&amp;C&amp;"HG明朝E,ｴｸｽﾄﾗﾎﾞｰﾙﾄﾞ"エクセルサプリ
http://www.nextftp.com/Excelsupple/&amp;R&amp;D無断複写を禁ず
TNUせータ</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TNUデータ</Manager>
  <Company> TNUパソコン教室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面積（小学生）</dc:title>
  <dc:subject/>
  <dc:creator>F・中野</dc:creator>
  <cp:keywords/>
  <dc:description/>
  <cp:lastModifiedBy>中野文雄</cp:lastModifiedBy>
  <cp:lastPrinted>2006-10-21T13:37:17Z</cp:lastPrinted>
  <dcterms:created xsi:type="dcterms:W3CDTF">2006-10-13T14:42:48Z</dcterms:created>
  <dcterms:modified xsi:type="dcterms:W3CDTF">2008-09-20T23:33:25Z</dcterms:modified>
  <cp:category>公式</cp:category>
  <cp:version/>
  <cp:contentType/>
  <cp:contentStatus/>
</cp:coreProperties>
</file>