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8472" windowHeight="4728" activeTab="0"/>
  </bookViews>
  <sheets>
    <sheet name="三角形" sheetId="1" r:id="rId1"/>
    <sheet name="保護解除" sheetId="2" r:id="rId2"/>
  </sheets>
  <definedNames/>
  <calcPr fullCalcOnLoad="1"/>
</workbook>
</file>

<file path=xl/comments1.xml><?xml version="1.0" encoding="utf-8"?>
<comments xmlns="http://schemas.openxmlformats.org/spreadsheetml/2006/main">
  <authors>
    <author>文雄</author>
  </authors>
  <commentList>
    <comment ref="C5" authorId="0">
      <text>
        <r>
          <rPr>
            <sz val="11"/>
            <rFont val="ＭＳ Ｐゴシック"/>
            <family val="3"/>
          </rPr>
          <t>ここの角度を変えるとコサインAの角度も変わります。</t>
        </r>
      </text>
    </comment>
    <comment ref="C3" authorId="0">
      <text>
        <r>
          <rPr>
            <sz val="11"/>
            <rFont val="ＭＳ Ｐゴシック"/>
            <family val="3"/>
          </rPr>
          <t>タンジェントを調べたい角度をここに入れると右に表示します</t>
        </r>
      </text>
    </comment>
    <comment ref="B19" authorId="0">
      <text>
        <r>
          <rPr>
            <sz val="12"/>
            <color indexed="10"/>
            <rFont val="ＭＳ Ｐゴシック"/>
            <family val="3"/>
          </rPr>
          <t>数式の入力方法</t>
        </r>
      </text>
    </comment>
    <comment ref="B31" authorId="0">
      <text>
        <r>
          <rPr>
            <sz val="12"/>
            <rFont val="ＭＳ Ｐゴシック"/>
            <family val="3"/>
          </rPr>
          <t>ラジアンの定義＝2π</t>
        </r>
        <r>
          <rPr>
            <sz val="12"/>
            <color indexed="10"/>
            <rFont val="ＭＳ Ｐゴシック"/>
            <family val="3"/>
          </rPr>
          <t>（rad)</t>
        </r>
        <r>
          <rPr>
            <sz val="12"/>
            <rFont val="ＭＳ Ｐゴシック"/>
            <family val="3"/>
          </rPr>
          <t xml:space="preserve">=360°
</t>
        </r>
        <r>
          <rPr>
            <sz val="12"/>
            <color indexed="10"/>
            <rFont val="ＭＳ Ｐゴシック"/>
            <family val="3"/>
          </rPr>
          <t>rad</t>
        </r>
        <r>
          <rPr>
            <sz val="12"/>
            <rFont val="ＭＳ Ｐゴシック"/>
            <family val="3"/>
          </rPr>
          <t>=ラジアンと読む</t>
        </r>
      </text>
    </comment>
    <comment ref="D31" authorId="0">
      <text>
        <r>
          <rPr>
            <sz val="12"/>
            <rFont val="ＭＳ Ｐゴシック"/>
            <family val="3"/>
          </rPr>
          <t>ラジアン角度 0 は
水平の状態</t>
        </r>
      </text>
    </comment>
    <comment ref="H12" authorId="0">
      <text>
        <r>
          <rPr>
            <sz val="12"/>
            <rFont val="ＭＳ Ｐゴシック"/>
            <family val="3"/>
          </rPr>
          <t>角度Aを求める式を入れる。</t>
        </r>
      </text>
    </comment>
    <comment ref="I13" authorId="0">
      <text>
        <r>
          <rPr>
            <sz val="12"/>
            <rFont val="ＭＳ Ｐゴシック"/>
            <family val="3"/>
          </rPr>
          <t>底辺を求める式を入れる。</t>
        </r>
      </text>
    </comment>
    <comment ref="J14" authorId="0">
      <text>
        <r>
          <rPr>
            <sz val="12"/>
            <rFont val="ＭＳ Ｐゴシック"/>
            <family val="3"/>
          </rPr>
          <t>高さを求める式を入れる。</t>
        </r>
      </text>
    </comment>
    <comment ref="K15" authorId="0">
      <text>
        <r>
          <rPr>
            <sz val="12"/>
            <rFont val="ＭＳ Ｐゴシック"/>
            <family val="3"/>
          </rPr>
          <t>斜辺を求める式を入れる。</t>
        </r>
      </text>
    </comment>
    <comment ref="K12" authorId="0">
      <text>
        <r>
          <rPr>
            <sz val="12"/>
            <rFont val="ＭＳ Ｐゴシック"/>
            <family val="3"/>
          </rPr>
          <t>空白にする</t>
        </r>
      </text>
    </comment>
    <comment ref="J13" authorId="0">
      <text>
        <r>
          <rPr>
            <sz val="12"/>
            <rFont val="ＭＳ Ｐゴシック"/>
            <family val="3"/>
          </rPr>
          <t>空白にする</t>
        </r>
      </text>
    </comment>
    <comment ref="K14" authorId="0">
      <text>
        <r>
          <rPr>
            <sz val="12"/>
            <rFont val="ＭＳ Ｐゴシック"/>
            <family val="3"/>
          </rPr>
          <t>空白にする</t>
        </r>
      </text>
    </comment>
    <comment ref="H15" authorId="0">
      <text>
        <r>
          <rPr>
            <sz val="12"/>
            <rFont val="ＭＳ Ｐゴシック"/>
            <family val="3"/>
          </rPr>
          <t>空白にする</t>
        </r>
      </text>
    </comment>
    <comment ref="H26" authorId="0">
      <text>
        <r>
          <rPr>
            <sz val="12"/>
            <rFont val="ＭＳ Ｐゴシック"/>
            <family val="3"/>
          </rPr>
          <t>ここをクリックすると数式バーに式が表示されます</t>
        </r>
      </text>
    </comment>
    <comment ref="K26" authorId="0">
      <text>
        <r>
          <rPr>
            <sz val="12"/>
            <rFont val="ＭＳ Ｐゴシック"/>
            <family val="3"/>
          </rPr>
          <t>空白にする</t>
        </r>
      </text>
    </comment>
    <comment ref="I27" authorId="0">
      <text>
        <r>
          <rPr>
            <sz val="12"/>
            <rFont val="ＭＳ Ｐゴシック"/>
            <family val="3"/>
          </rPr>
          <t>ここをクリックすると数式バーに式が表示されます</t>
        </r>
      </text>
    </comment>
    <comment ref="J27" authorId="0">
      <text>
        <r>
          <rPr>
            <sz val="12"/>
            <rFont val="ＭＳ Ｐゴシック"/>
            <family val="3"/>
          </rPr>
          <t>空白にする</t>
        </r>
      </text>
    </comment>
    <comment ref="J28" authorId="0">
      <text>
        <r>
          <rPr>
            <sz val="12"/>
            <rFont val="ＭＳ Ｐゴシック"/>
            <family val="3"/>
          </rPr>
          <t>ここをクリックすると数式バーに式が表示されます</t>
        </r>
      </text>
    </comment>
    <comment ref="K28" authorId="0">
      <text>
        <r>
          <rPr>
            <sz val="12"/>
            <rFont val="ＭＳ Ｐゴシック"/>
            <family val="3"/>
          </rPr>
          <t>空白にする</t>
        </r>
      </text>
    </comment>
    <comment ref="H29" authorId="0">
      <text>
        <r>
          <rPr>
            <sz val="12"/>
            <rFont val="ＭＳ Ｐゴシック"/>
            <family val="3"/>
          </rPr>
          <t>空白にする</t>
        </r>
      </text>
    </comment>
    <comment ref="K29" authorId="0">
      <text>
        <r>
          <rPr>
            <sz val="12"/>
            <rFont val="ＭＳ Ｐゴシック"/>
            <family val="3"/>
          </rPr>
          <t>ここをクリックすると数式バーに式が表示されます</t>
        </r>
      </text>
    </comment>
    <comment ref="E4" authorId="0">
      <text>
        <r>
          <rPr>
            <sz val="12"/>
            <rFont val="ＭＳ Ｐゴシック"/>
            <family val="3"/>
          </rPr>
          <t>エクセルでの関数例</t>
        </r>
      </text>
    </comment>
    <comment ref="E6" authorId="0">
      <text>
        <r>
          <rPr>
            <sz val="12"/>
            <rFont val="ＭＳ Ｐゴシック"/>
            <family val="3"/>
          </rPr>
          <t>エクセルでの関数例</t>
        </r>
      </text>
    </comment>
    <comment ref="E8" authorId="0">
      <text>
        <r>
          <rPr>
            <sz val="12"/>
            <rFont val="ＭＳ Ｐゴシック"/>
            <family val="3"/>
          </rPr>
          <t>エクセルでの関数例</t>
        </r>
      </text>
    </comment>
    <comment ref="C7" authorId="0">
      <text>
        <r>
          <rPr>
            <sz val="11"/>
            <rFont val="ＭＳ Ｐゴシック"/>
            <family val="3"/>
          </rPr>
          <t>サインAの角度に連動して変わります</t>
        </r>
      </text>
    </comment>
    <comment ref="D3" authorId="0">
      <text>
        <r>
          <rPr>
            <sz val="12"/>
            <rFont val="ＭＳ Ｐゴシック"/>
            <family val="3"/>
          </rPr>
          <t>ここをクリックすると数式バーに式が表示されます</t>
        </r>
      </text>
    </comment>
    <comment ref="D4" authorId="0">
      <text>
        <r>
          <rPr>
            <sz val="12"/>
            <rFont val="ＭＳ Ｐゴシック"/>
            <family val="3"/>
          </rPr>
          <t>ここをクリックすると数式バーに式が表示されます</t>
        </r>
      </text>
    </comment>
    <comment ref="D5" authorId="0">
      <text>
        <r>
          <rPr>
            <sz val="12"/>
            <rFont val="ＭＳ Ｐゴシック"/>
            <family val="3"/>
          </rPr>
          <t>ここをクリックすると数式バーに式が表示されます</t>
        </r>
      </text>
    </comment>
    <comment ref="D6" authorId="0">
      <text>
        <r>
          <rPr>
            <sz val="12"/>
            <rFont val="ＭＳ Ｐゴシック"/>
            <family val="3"/>
          </rPr>
          <t>ここをクリックすると数式バーに式が表示されます</t>
        </r>
      </text>
    </comment>
    <comment ref="D7" authorId="0">
      <text>
        <r>
          <rPr>
            <sz val="12"/>
            <rFont val="ＭＳ Ｐゴシック"/>
            <family val="3"/>
          </rPr>
          <t>ここをクリックすると数式バーに式が表示されます</t>
        </r>
      </text>
    </comment>
    <comment ref="D8" authorId="0">
      <text>
        <r>
          <rPr>
            <sz val="12"/>
            <rFont val="ＭＳ Ｐゴシック"/>
            <family val="3"/>
          </rPr>
          <t>ここをクリックすると数式バーに式が表示されます</t>
        </r>
      </text>
    </comment>
  </commentList>
</comments>
</file>

<file path=xl/sharedStrings.xml><?xml version="1.0" encoding="utf-8"?>
<sst xmlns="http://schemas.openxmlformats.org/spreadsheetml/2006/main" count="75" uniqueCount="55">
  <si>
    <t>A</t>
  </si>
  <si>
    <t>B</t>
  </si>
  <si>
    <t>式と結果</t>
  </si>
  <si>
    <t>角度</t>
  </si>
  <si>
    <t>式の解説</t>
  </si>
  <si>
    <t>式作り練習場所</t>
  </si>
  <si>
    <t>角度Ａ</t>
  </si>
  <si>
    <r>
      <t>練習方法</t>
    </r>
    <r>
      <rPr>
        <sz val="12"/>
        <rFont val="ＭＳ Ｐゴシック"/>
        <family val="3"/>
      </rPr>
      <t>＝求めたい場所は空白(後で式を入れる）にして長さや角度の分かる場所に数を入力する</t>
    </r>
  </si>
  <si>
    <r>
      <t>ATAN</t>
    </r>
    <r>
      <rPr>
        <sz val="11"/>
        <rFont val="ＭＳ Ｐゴシック"/>
        <family val="3"/>
      </rPr>
      <t>をクリック</t>
    </r>
    <r>
      <rPr>
        <b/>
        <sz val="14"/>
        <color indexed="12"/>
        <rFont val="ＭＳ Ｐゴシック"/>
        <family val="3"/>
      </rPr>
      <t>⇒</t>
    </r>
    <r>
      <rPr>
        <b/>
        <sz val="14"/>
        <color indexed="10"/>
        <rFont val="ＭＳ Ｐゴシック"/>
        <family val="3"/>
      </rPr>
      <t>ＯＫ</t>
    </r>
    <r>
      <rPr>
        <b/>
        <sz val="14"/>
        <color indexed="12"/>
        <rFont val="ＭＳ Ｐゴシック"/>
        <family val="3"/>
      </rPr>
      <t>⇒</t>
    </r>
    <r>
      <rPr>
        <sz val="11"/>
        <rFont val="ＭＳ Ｐゴシック"/>
        <family val="3"/>
      </rPr>
      <t>数値入力欄に、</t>
    </r>
    <r>
      <rPr>
        <b/>
        <sz val="14"/>
        <color indexed="10"/>
        <rFont val="ＭＳ Ｐゴシック"/>
        <family val="3"/>
      </rPr>
      <t>高さ</t>
    </r>
    <r>
      <rPr>
        <sz val="11"/>
        <rFont val="ＭＳ Ｐゴシック"/>
        <family val="3"/>
      </rPr>
      <t>の数値の入っているセルをクリック</t>
    </r>
    <r>
      <rPr>
        <b/>
        <sz val="14"/>
        <color indexed="12"/>
        <rFont val="ＭＳ Ｐゴシック"/>
        <family val="3"/>
      </rPr>
      <t>⇒</t>
    </r>
  </si>
  <si>
    <r>
      <t>/</t>
    </r>
    <r>
      <rPr>
        <sz val="14"/>
        <color indexed="12"/>
        <rFont val="ＭＳ Ｐゴシック"/>
        <family val="3"/>
      </rPr>
      <t>⇒</t>
    </r>
    <r>
      <rPr>
        <b/>
        <sz val="14"/>
        <color indexed="12"/>
        <rFont val="ＭＳ Ｐゴシック"/>
        <family val="3"/>
      </rPr>
      <t>底辺</t>
    </r>
    <r>
      <rPr>
        <sz val="11"/>
        <rFont val="ＭＳ Ｐゴシック"/>
        <family val="3"/>
      </rPr>
      <t>の数値の入っているセルをクリック</t>
    </r>
    <r>
      <rPr>
        <b/>
        <sz val="14"/>
        <color indexed="12"/>
        <rFont val="ＭＳ Ｐゴシック"/>
        <family val="3"/>
      </rPr>
      <t>⇒</t>
    </r>
    <r>
      <rPr>
        <b/>
        <sz val="14"/>
        <color indexed="10"/>
        <rFont val="ＭＳ Ｐゴシック"/>
        <family val="3"/>
      </rPr>
      <t>）</t>
    </r>
    <r>
      <rPr>
        <sz val="11"/>
        <rFont val="ＭＳ Ｐゴシック"/>
        <family val="3"/>
      </rPr>
      <t>をクリック</t>
    </r>
    <r>
      <rPr>
        <b/>
        <sz val="14"/>
        <color indexed="12"/>
        <rFont val="ＭＳ Ｐゴシック"/>
        <family val="3"/>
      </rPr>
      <t>⇒</t>
    </r>
    <r>
      <rPr>
        <b/>
        <sz val="14"/>
        <color indexed="10"/>
        <rFont val="ＭＳ Ｐゴシック"/>
        <family val="3"/>
      </rPr>
      <t>*180/ＰＩ（</t>
    </r>
    <r>
      <rPr>
        <sz val="11"/>
        <rFont val="ＭＳ Ｐゴシック"/>
        <family val="3"/>
      </rPr>
      <t>を入力する</t>
    </r>
    <r>
      <rPr>
        <b/>
        <sz val="12"/>
        <color indexed="12"/>
        <rFont val="ＭＳ Ｐゴシック"/>
        <family val="3"/>
      </rPr>
      <t>⇒</t>
    </r>
    <r>
      <rPr>
        <b/>
        <sz val="14"/>
        <color indexed="10"/>
        <rFont val="ＭＳ Ｐゴシック"/>
        <family val="3"/>
      </rPr>
      <t>ＯＫ</t>
    </r>
  </si>
  <si>
    <r>
      <t>例⇒</t>
    </r>
    <r>
      <rPr>
        <b/>
        <sz val="14"/>
        <color indexed="60"/>
        <rFont val="ＭＳ Ｐゴシック"/>
        <family val="3"/>
      </rPr>
      <t>角度Ａ</t>
    </r>
    <r>
      <rPr>
        <sz val="11"/>
        <rFont val="ＭＳ Ｐゴシック"/>
        <family val="3"/>
      </rPr>
      <t>を求める場合</t>
    </r>
    <r>
      <rPr>
        <b/>
        <sz val="14"/>
        <color indexed="10"/>
        <rFont val="ＭＳ Ｐゴシック"/>
        <family val="3"/>
      </rPr>
      <t>＝</t>
    </r>
    <r>
      <rPr>
        <sz val="11"/>
        <color indexed="60"/>
        <rFont val="ＭＳ Ｐゴシック"/>
        <family val="3"/>
      </rPr>
      <t>角度Ａ</t>
    </r>
    <r>
      <rPr>
        <sz val="11"/>
        <rFont val="ＭＳ Ｐゴシック"/>
        <family val="3"/>
      </rPr>
      <t>を空白にして、上の表を参考に</t>
    </r>
    <r>
      <rPr>
        <sz val="11"/>
        <color indexed="10"/>
        <rFont val="ＭＳ Ｐゴシック"/>
        <family val="3"/>
      </rPr>
      <t>角度Ａ＝○○○</t>
    </r>
    <r>
      <rPr>
        <sz val="11"/>
        <rFont val="ＭＳ Ｐゴシック"/>
        <family val="3"/>
      </rPr>
      <t>の式を入れる</t>
    </r>
  </si>
  <si>
    <r>
      <t>メニューバーの</t>
    </r>
    <r>
      <rPr>
        <b/>
        <sz val="14"/>
        <color indexed="10"/>
        <rFont val="ＭＳ Ｐゴシック"/>
        <family val="3"/>
      </rPr>
      <t>∑</t>
    </r>
    <r>
      <rPr>
        <sz val="11"/>
        <rFont val="ＭＳ Ｐゴシック"/>
        <family val="3"/>
      </rPr>
      <t>の横</t>
    </r>
    <r>
      <rPr>
        <b/>
        <sz val="14"/>
        <rFont val="ＭＳ Ｐゴシック"/>
        <family val="3"/>
      </rPr>
      <t>▼</t>
    </r>
    <r>
      <rPr>
        <sz val="11"/>
        <rFont val="ＭＳ Ｐゴシック"/>
        <family val="3"/>
      </rPr>
      <t>をクリック</t>
    </r>
    <r>
      <rPr>
        <b/>
        <sz val="14"/>
        <color indexed="12"/>
        <rFont val="ＭＳ Ｐゴシック"/>
        <family val="3"/>
      </rPr>
      <t>⇒</t>
    </r>
    <r>
      <rPr>
        <sz val="11"/>
        <rFont val="ＭＳ Ｐゴシック"/>
        <family val="3"/>
      </rPr>
      <t>その他の機能</t>
    </r>
    <r>
      <rPr>
        <b/>
        <sz val="14"/>
        <color indexed="12"/>
        <rFont val="ＭＳ Ｐゴシック"/>
        <family val="3"/>
      </rPr>
      <t>⇒</t>
    </r>
    <r>
      <rPr>
        <sz val="11"/>
        <rFont val="ＭＳ Ｐゴシック"/>
        <family val="3"/>
      </rPr>
      <t>最近使用した関数の</t>
    </r>
    <r>
      <rPr>
        <b/>
        <sz val="14"/>
        <color indexed="10"/>
        <rFont val="ＭＳ Ｐゴシック"/>
        <family val="3"/>
      </rPr>
      <t>∨</t>
    </r>
    <r>
      <rPr>
        <sz val="11"/>
        <rFont val="ＭＳ Ｐゴシック"/>
        <family val="3"/>
      </rPr>
      <t>をクリック</t>
    </r>
    <r>
      <rPr>
        <b/>
        <sz val="14"/>
        <color indexed="12"/>
        <rFont val="ＭＳ Ｐゴシック"/>
        <family val="3"/>
      </rPr>
      <t>⇒</t>
    </r>
    <r>
      <rPr>
        <sz val="11"/>
        <rFont val="ＭＳ Ｐゴシック"/>
        <family val="3"/>
      </rPr>
      <t>数学/三角をクリック</t>
    </r>
  </si>
  <si>
    <t>エラーが出たら入力箇所が間違いないかを確認する、ＯＫだったら底辺や高さの数値を変えて確かめましょう。</t>
  </si>
  <si>
    <r>
      <t>保護の解除の仕方</t>
    </r>
    <r>
      <rPr>
        <sz val="12"/>
        <rFont val="ＭＳ Ｐゴシック"/>
        <family val="3"/>
      </rPr>
      <t>⇒ツール⇒保護（P)⇒保護の解除（P)⇒パスワード（P)⇒</t>
    </r>
    <r>
      <rPr>
        <sz val="12"/>
        <color indexed="10"/>
        <rFont val="ＭＳ Ｐゴシック"/>
        <family val="3"/>
      </rPr>
      <t>＊＊＊＊＊</t>
    </r>
  </si>
  <si>
    <r>
      <t>保護解除ができたら</t>
    </r>
    <r>
      <rPr>
        <sz val="12"/>
        <rFont val="ＭＳ Ｐゴシック"/>
        <family val="3"/>
      </rPr>
      <t>⇒</t>
    </r>
    <r>
      <rPr>
        <b/>
        <sz val="12"/>
        <color indexed="12"/>
        <rFont val="ＭＳ Ｐゴシック"/>
        <family val="3"/>
      </rPr>
      <t>Ctrlキー</t>
    </r>
    <r>
      <rPr>
        <sz val="12"/>
        <rFont val="ＭＳ Ｐゴシック"/>
        <family val="3"/>
      </rPr>
      <t>を押しながら</t>
    </r>
    <r>
      <rPr>
        <b/>
        <sz val="12"/>
        <color indexed="12"/>
        <rFont val="ＭＳ Ｐゴシック"/>
        <family val="3"/>
      </rPr>
      <t>黄色</t>
    </r>
    <r>
      <rPr>
        <sz val="12"/>
        <rFont val="ＭＳ Ｐゴシック"/>
        <family val="3"/>
      </rPr>
      <t>の</t>
    </r>
    <r>
      <rPr>
        <b/>
        <sz val="12"/>
        <color indexed="12"/>
        <rFont val="ＭＳ Ｐゴシック"/>
        <family val="3"/>
      </rPr>
      <t>セル</t>
    </r>
    <r>
      <rPr>
        <sz val="12"/>
        <rFont val="ＭＳ Ｐゴシック"/>
        <family val="3"/>
      </rPr>
      <t>を全部</t>
    </r>
    <r>
      <rPr>
        <b/>
        <sz val="12"/>
        <color indexed="12"/>
        <rFont val="ＭＳ Ｐゴシック"/>
        <family val="3"/>
      </rPr>
      <t>クリック</t>
    </r>
    <r>
      <rPr>
        <sz val="12"/>
        <rFont val="ＭＳ Ｐゴシック"/>
        <family val="3"/>
      </rPr>
      <t>して⇒</t>
    </r>
  </si>
  <si>
    <r>
      <t>最後にクリックしたセル</t>
    </r>
    <r>
      <rPr>
        <sz val="12"/>
        <rFont val="ＭＳ Ｐゴシック"/>
        <family val="3"/>
      </rPr>
      <t>の上で</t>
    </r>
    <r>
      <rPr>
        <b/>
        <sz val="12"/>
        <color indexed="12"/>
        <rFont val="ＭＳ Ｐゴシック"/>
        <family val="3"/>
      </rPr>
      <t>右クリック</t>
    </r>
    <r>
      <rPr>
        <sz val="12"/>
        <rFont val="ＭＳ Ｐゴシック"/>
        <family val="3"/>
      </rPr>
      <t>⇒セルの書式設定（F)⇒保護⇒</t>
    </r>
    <r>
      <rPr>
        <sz val="12"/>
        <color indexed="57"/>
        <rFont val="ＭＳ Ｐゴシック"/>
        <family val="3"/>
      </rPr>
      <t>✔</t>
    </r>
    <r>
      <rPr>
        <sz val="12"/>
        <rFont val="ＭＳ Ｐゴシック"/>
        <family val="3"/>
      </rPr>
      <t>ロック（</t>
    </r>
    <r>
      <rPr>
        <u val="single"/>
        <sz val="12"/>
        <rFont val="ＭＳ Ｐゴシック"/>
        <family val="3"/>
      </rPr>
      <t>L</t>
    </r>
    <r>
      <rPr>
        <sz val="12"/>
        <rFont val="ＭＳ Ｐゴシック"/>
        <family val="3"/>
      </rPr>
      <t>)の⇒</t>
    </r>
    <r>
      <rPr>
        <sz val="12"/>
        <color indexed="57"/>
        <rFont val="ＭＳ Ｐゴシック"/>
        <family val="3"/>
      </rPr>
      <t>✔</t>
    </r>
    <r>
      <rPr>
        <sz val="12"/>
        <rFont val="ＭＳ Ｐゴシック"/>
        <family val="3"/>
      </rPr>
      <t>をはずして⇒OK</t>
    </r>
  </si>
  <si>
    <r>
      <t>上記の操作が終わったら</t>
    </r>
    <r>
      <rPr>
        <sz val="12"/>
        <rFont val="ＭＳ Ｐゴシック"/>
        <family val="3"/>
      </rPr>
      <t>⇒</t>
    </r>
    <r>
      <rPr>
        <sz val="12"/>
        <color indexed="12"/>
        <rFont val="ＭＳ Ｐゴシック"/>
        <family val="3"/>
      </rPr>
      <t>再度</t>
    </r>
    <r>
      <rPr>
        <sz val="12"/>
        <color indexed="10"/>
        <rFont val="ＭＳ Ｐゴシック"/>
        <family val="3"/>
      </rPr>
      <t>保護を掛けてください⇒この保護は操作に慣れていない人が誤ってデータを</t>
    </r>
  </si>
  <si>
    <t>壊したり消したりしないようにするためのもので、パスワードは任意のものでも、設定しなくてもOKです。</t>
  </si>
  <si>
    <t>π≠</t>
  </si>
  <si>
    <t>2π ＝360°</t>
  </si>
  <si>
    <t>0π＝0°</t>
  </si>
  <si>
    <t>π/6＝30°</t>
  </si>
  <si>
    <t>π/4＝45°</t>
  </si>
  <si>
    <t>π/3＝60°</t>
  </si>
  <si>
    <t>π/2＝90°</t>
  </si>
  <si>
    <t>π＝180°</t>
  </si>
  <si>
    <t>3π＝540°</t>
  </si>
  <si>
    <t>・・・・・</t>
  </si>
  <si>
    <r>
      <t>(斜辺)</t>
    </r>
    <r>
      <rPr>
        <sz val="11"/>
        <rFont val="ＭＳ Ｐゴシック"/>
        <family val="3"/>
      </rPr>
      <t>＝ＳＱＲＴ</t>
    </r>
    <r>
      <rPr>
        <b/>
        <sz val="11"/>
        <color indexed="11"/>
        <rFont val="ＭＳ Ｐゴシック"/>
        <family val="3"/>
      </rPr>
      <t>（</t>
    </r>
    <r>
      <rPr>
        <sz val="11"/>
        <color indexed="12"/>
        <rFont val="ＭＳ Ｐゴシック"/>
        <family val="3"/>
      </rPr>
      <t>(底辺)</t>
    </r>
    <r>
      <rPr>
        <sz val="11"/>
        <rFont val="ＭＳ Ｐゴシック"/>
        <family val="3"/>
      </rPr>
      <t>×</t>
    </r>
    <r>
      <rPr>
        <sz val="11"/>
        <color indexed="12"/>
        <rFont val="ＭＳ Ｐゴシック"/>
        <family val="3"/>
      </rPr>
      <t>(底辺)</t>
    </r>
    <r>
      <rPr>
        <sz val="11"/>
        <rFont val="ＭＳ Ｐゴシック"/>
        <family val="3"/>
      </rPr>
      <t>＋</t>
    </r>
    <r>
      <rPr>
        <sz val="11"/>
        <color indexed="10"/>
        <rFont val="ＭＳ Ｐゴシック"/>
        <family val="3"/>
      </rPr>
      <t>(高さ）</t>
    </r>
    <r>
      <rPr>
        <sz val="11"/>
        <rFont val="ＭＳ Ｐゴシック"/>
        <family val="3"/>
      </rPr>
      <t>×</t>
    </r>
    <r>
      <rPr>
        <sz val="11"/>
        <color indexed="10"/>
        <rFont val="ＭＳ Ｐゴシック"/>
        <family val="3"/>
      </rPr>
      <t>(高さ）</t>
    </r>
    <r>
      <rPr>
        <b/>
        <sz val="11"/>
        <color indexed="11"/>
        <rFont val="ＭＳ Ｐゴシック"/>
        <family val="3"/>
      </rPr>
      <t>）</t>
    </r>
  </si>
  <si>
    <r>
      <t>(角度Ｂ)</t>
    </r>
    <r>
      <rPr>
        <sz val="11"/>
        <rFont val="ＭＳ Ｐゴシック"/>
        <family val="3"/>
      </rPr>
      <t>＝ATAN</t>
    </r>
    <r>
      <rPr>
        <b/>
        <sz val="11"/>
        <rFont val="ＭＳ Ｐゴシック"/>
        <family val="3"/>
      </rPr>
      <t>（</t>
    </r>
    <r>
      <rPr>
        <sz val="11"/>
        <color indexed="12"/>
        <rFont val="ＭＳ Ｐゴシック"/>
        <family val="3"/>
      </rPr>
      <t>(底辺）</t>
    </r>
    <r>
      <rPr>
        <sz val="11"/>
        <rFont val="ＭＳ Ｐゴシック"/>
        <family val="3"/>
      </rPr>
      <t>/</t>
    </r>
    <r>
      <rPr>
        <sz val="11"/>
        <color indexed="10"/>
        <rFont val="ＭＳ Ｐゴシック"/>
        <family val="3"/>
      </rPr>
      <t>(高さ）</t>
    </r>
    <r>
      <rPr>
        <b/>
        <sz val="11"/>
        <rFont val="ＭＳ Ｐゴシック"/>
        <family val="3"/>
      </rPr>
      <t>）</t>
    </r>
    <r>
      <rPr>
        <sz val="11"/>
        <rFont val="ＭＳ Ｐゴシック"/>
        <family val="3"/>
      </rPr>
      <t>*180/PI()</t>
    </r>
  </si>
  <si>
    <r>
      <t>(角度Ａ)</t>
    </r>
    <r>
      <rPr>
        <sz val="11"/>
        <rFont val="ＭＳ Ｐゴシック"/>
        <family val="3"/>
      </rPr>
      <t>＝ATAN</t>
    </r>
    <r>
      <rPr>
        <b/>
        <sz val="11"/>
        <rFont val="ＭＳ Ｐゴシック"/>
        <family val="3"/>
      </rPr>
      <t>（</t>
    </r>
    <r>
      <rPr>
        <sz val="11"/>
        <color indexed="10"/>
        <rFont val="ＭＳ Ｐゴシック"/>
        <family val="3"/>
      </rPr>
      <t>(高さ）</t>
    </r>
    <r>
      <rPr>
        <sz val="11"/>
        <rFont val="ＭＳ Ｐゴシック"/>
        <family val="3"/>
      </rPr>
      <t>/</t>
    </r>
    <r>
      <rPr>
        <sz val="11"/>
        <color indexed="12"/>
        <rFont val="ＭＳ Ｐゴシック"/>
        <family val="3"/>
      </rPr>
      <t>（底辺)</t>
    </r>
    <r>
      <rPr>
        <b/>
        <sz val="11"/>
        <rFont val="ＭＳ Ｐゴシック"/>
        <family val="3"/>
      </rPr>
      <t>）</t>
    </r>
    <r>
      <rPr>
        <sz val="11"/>
        <rFont val="ＭＳ Ｐゴシック"/>
        <family val="3"/>
      </rPr>
      <t>*180/PI()</t>
    </r>
  </si>
  <si>
    <t>式の解答例</t>
  </si>
  <si>
    <t>cos30°＝cos(π/6)</t>
  </si>
  <si>
    <t>sin60°＝sin(π/3)</t>
  </si>
  <si>
    <t>cos90°＝cos(π/2)</t>
  </si>
  <si>
    <t>例→</t>
  </si>
  <si>
    <t>C</t>
  </si>
  <si>
    <t>a</t>
  </si>
  <si>
    <t>b</t>
  </si>
  <si>
    <r>
      <t>角度</t>
    </r>
    <r>
      <rPr>
        <b/>
        <sz val="12"/>
        <color indexed="60"/>
        <rFont val="ＭＳ Ｐゴシック"/>
        <family val="3"/>
      </rPr>
      <t>A</t>
    </r>
    <r>
      <rPr>
        <sz val="12"/>
        <rFont val="ＭＳ Ｐゴシック"/>
        <family val="3"/>
      </rPr>
      <t>＝</t>
    </r>
  </si>
  <si>
    <r>
      <t>底辺(</t>
    </r>
    <r>
      <rPr>
        <b/>
        <sz val="12"/>
        <color indexed="12"/>
        <rFont val="ＭＳ Ｐゴシック"/>
        <family val="3"/>
      </rPr>
      <t>b</t>
    </r>
    <r>
      <rPr>
        <sz val="12"/>
        <rFont val="ＭＳ Ｐゴシック"/>
        <family val="3"/>
      </rPr>
      <t>)＝</t>
    </r>
  </si>
  <si>
    <r>
      <t>高さ(</t>
    </r>
    <r>
      <rPr>
        <b/>
        <sz val="12"/>
        <color indexed="12"/>
        <rFont val="ＭＳ Ｐゴシック"/>
        <family val="3"/>
      </rPr>
      <t>a</t>
    </r>
    <r>
      <rPr>
        <sz val="12"/>
        <rFont val="ＭＳ Ｐゴシック"/>
        <family val="3"/>
      </rPr>
      <t>)＝</t>
    </r>
  </si>
  <si>
    <r>
      <t>斜辺(</t>
    </r>
    <r>
      <rPr>
        <b/>
        <sz val="12"/>
        <color indexed="12"/>
        <rFont val="ＭＳ Ｐゴシック"/>
        <family val="3"/>
      </rPr>
      <t>c</t>
    </r>
    <r>
      <rPr>
        <sz val="12"/>
        <rFont val="ＭＳ Ｐゴシック"/>
        <family val="3"/>
      </rPr>
      <t>)＝</t>
    </r>
  </si>
  <si>
    <t>サインA</t>
  </si>
  <si>
    <t>コサインA</t>
  </si>
  <si>
    <t>タンジェントA</t>
  </si>
  <si>
    <r>
      <t>(高さ)÷</t>
    </r>
    <r>
      <rPr>
        <b/>
        <sz val="11"/>
        <color indexed="12"/>
        <rFont val="ＭＳ Ｐゴシック"/>
        <family val="3"/>
      </rPr>
      <t>(底辺)</t>
    </r>
  </si>
  <si>
    <r>
      <t>(高さ)÷</t>
    </r>
    <r>
      <rPr>
        <b/>
        <sz val="11"/>
        <color indexed="17"/>
        <rFont val="ＭＳ Ｐゴシック"/>
        <family val="3"/>
      </rPr>
      <t>(斜辺)</t>
    </r>
  </si>
  <si>
    <r>
      <t>(底辺）</t>
    </r>
    <r>
      <rPr>
        <b/>
        <sz val="11"/>
        <color indexed="10"/>
        <rFont val="ＭＳ Ｐゴシック"/>
        <family val="3"/>
      </rPr>
      <t>÷</t>
    </r>
    <r>
      <rPr>
        <b/>
        <sz val="11"/>
        <color indexed="17"/>
        <rFont val="ＭＳ Ｐゴシック"/>
        <family val="3"/>
      </rPr>
      <t>（斜辺）</t>
    </r>
  </si>
  <si>
    <t>（tanA）</t>
  </si>
  <si>
    <t>（sinA）</t>
  </si>
  <si>
    <t>（cosA）</t>
  </si>
  <si>
    <t>底辺(b)</t>
  </si>
  <si>
    <t>高さ(a)</t>
  </si>
  <si>
    <t>斜辺(c)</t>
  </si>
</sst>
</file>

<file path=xl/styles.xml><?xml version="1.0" encoding="utf-8"?>
<styleSheet xmlns="http://schemas.openxmlformats.org/spreadsheetml/2006/main">
  <numFmts count="3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0.00000000_ "/>
    <numFmt numFmtId="178" formatCode="0.00000_ "/>
    <numFmt numFmtId="179" formatCode="0.0000000_ "/>
    <numFmt numFmtId="180" formatCode="0.00_ "/>
    <numFmt numFmtId="181" formatCode="0.000_);[Red]\(0.000\)"/>
    <numFmt numFmtId="182" formatCode="#,##0.000_);[Red]\(#,##0.000\)"/>
    <numFmt numFmtId="183" formatCode="#,##0.0000_);[Red]\(#,##0.0000\)"/>
    <numFmt numFmtId="184" formatCode="0.00000_);[Red]\(0.00000\)"/>
    <numFmt numFmtId="185" formatCode="0.0000_);[Red]\(0.0000\)"/>
    <numFmt numFmtId="186" formatCode="#,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#,##0.00_);[Red]\(#,##0.00\)"/>
    <numFmt numFmtId="192" formatCode="#,##0.00000_);[Red]\(#,##0.00000\)"/>
    <numFmt numFmtId="193" formatCode="0.0000000000_ "/>
    <numFmt numFmtId="194" formatCode="_(&quot;\&quot;* #,##0_);_(&quot;\&quot;* \(#,##0\);_(&quot;\&quot;* &quot;-&quot;??_);_(@_)"/>
    <numFmt numFmtId="195" formatCode=";;;"/>
    <numFmt numFmtId="196" formatCode="yy/mm"/>
    <numFmt numFmtId="197" formatCode="mm/yy"/>
    <numFmt numFmtId="198" formatCode="&quot;\&quot;#,##0.00000;&quot;\&quot;\-#,##0.00000"/>
  </numFmts>
  <fonts count="33">
    <font>
      <sz val="11"/>
      <name val="ＭＳ Ｐゴシック"/>
      <family val="3"/>
    </font>
    <font>
      <sz val="6"/>
      <name val="ＭＳ Ｐゴシック"/>
      <family val="3"/>
    </font>
    <font>
      <sz val="11"/>
      <color indexed="12"/>
      <name val="ＭＳ Ｐゴシック"/>
      <family val="3"/>
    </font>
    <font>
      <sz val="11"/>
      <color indexed="10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60"/>
      <name val="ＭＳ Ｐゴシック"/>
      <family val="3"/>
    </font>
    <font>
      <sz val="11"/>
      <color indexed="60"/>
      <name val="ＭＳ Ｐゴシック"/>
      <family val="3"/>
    </font>
    <font>
      <b/>
      <sz val="11"/>
      <color indexed="10"/>
      <name val="ＭＳ Ｐゴシック"/>
      <family val="3"/>
    </font>
    <font>
      <b/>
      <sz val="11"/>
      <color indexed="16"/>
      <name val="ＭＳ Ｐゴシック"/>
      <family val="3"/>
    </font>
    <font>
      <b/>
      <sz val="11"/>
      <color indexed="18"/>
      <name val="ＭＳ Ｐゴシック"/>
      <family val="3"/>
    </font>
    <font>
      <b/>
      <sz val="11"/>
      <color indexed="17"/>
      <name val="ＭＳ Ｐゴシック"/>
      <family val="3"/>
    </font>
    <font>
      <b/>
      <sz val="12"/>
      <color indexed="12"/>
      <name val="ＭＳ Ｐゴシック"/>
      <family val="3"/>
    </font>
    <font>
      <b/>
      <sz val="12"/>
      <color indexed="10"/>
      <name val="ＭＳ Ｐゴシック"/>
      <family val="3"/>
    </font>
    <font>
      <b/>
      <sz val="14"/>
      <color indexed="10"/>
      <name val="ＭＳ Ｐゴシック"/>
      <family val="3"/>
    </font>
    <font>
      <b/>
      <sz val="14"/>
      <name val="ＭＳ Ｐゴシック"/>
      <family val="3"/>
    </font>
    <font>
      <sz val="14"/>
      <color indexed="10"/>
      <name val="ＭＳ Ｐゴシック"/>
      <family val="3"/>
    </font>
    <font>
      <sz val="12"/>
      <name val="ＭＳ Ｐゴシック"/>
      <family val="3"/>
    </font>
    <font>
      <sz val="14"/>
      <color indexed="12"/>
      <name val="ＭＳ Ｐゴシック"/>
      <family val="3"/>
    </font>
    <font>
      <b/>
      <sz val="14"/>
      <color indexed="12"/>
      <name val="ＭＳ Ｐゴシック"/>
      <family val="3"/>
    </font>
    <font>
      <sz val="12"/>
      <color indexed="10"/>
      <name val="ＭＳ Ｐゴシック"/>
      <family val="3"/>
    </font>
    <font>
      <sz val="10"/>
      <name val="ＭＳ Ｐゴシック"/>
      <family val="3"/>
    </font>
    <font>
      <sz val="12"/>
      <color indexed="57"/>
      <name val="ＭＳ Ｐゴシック"/>
      <family val="3"/>
    </font>
    <font>
      <u val="single"/>
      <sz val="12"/>
      <name val="ＭＳ Ｐゴシック"/>
      <family val="3"/>
    </font>
    <font>
      <sz val="12"/>
      <color indexed="12"/>
      <name val="ＭＳ Ｐ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b/>
      <sz val="12"/>
      <color indexed="8"/>
      <name val="ＭＳ Ｐゴシック"/>
      <family val="3"/>
    </font>
    <font>
      <b/>
      <sz val="11"/>
      <color indexed="11"/>
      <name val="ＭＳ Ｐゴシック"/>
      <family val="3"/>
    </font>
    <font>
      <b/>
      <sz val="11"/>
      <name val="ＭＳ Ｐゴシック"/>
      <family val="3"/>
    </font>
    <font>
      <b/>
      <sz val="12"/>
      <color indexed="60"/>
      <name val="ＭＳ Ｐゴシック"/>
      <family val="3"/>
    </font>
    <font>
      <b/>
      <sz val="11"/>
      <color indexed="12"/>
      <name val="ＭＳ Ｐゴシック"/>
      <family val="3"/>
    </font>
    <font>
      <b/>
      <sz val="11"/>
      <color indexed="60"/>
      <name val="ＭＳ Ｐゴシック"/>
      <family val="3"/>
    </font>
    <font>
      <b/>
      <sz val="8"/>
      <name val="ＭＳ Ｐゴシック"/>
      <family val="2"/>
    </font>
  </fonts>
  <fills count="1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lightTrellis">
        <fgColor indexed="41"/>
      </patternFill>
    </fill>
    <fill>
      <patternFill patternType="lightTrellis">
        <fgColor indexed="26"/>
      </patternFill>
    </fill>
    <fill>
      <patternFill patternType="mediumGray">
        <fgColor indexed="60"/>
      </patternFill>
    </fill>
    <fill>
      <patternFill patternType="mediumGray">
        <fgColor indexed="12"/>
      </patternFill>
    </fill>
    <fill>
      <patternFill patternType="mediumGray">
        <fgColor indexed="10"/>
      </patternFill>
    </fill>
    <fill>
      <patternFill patternType="mediumGray">
        <fgColor indexed="17"/>
      </patternFill>
    </fill>
    <fill>
      <patternFill patternType="lightGray">
        <fgColor indexed="31"/>
      </patternFill>
    </fill>
    <fill>
      <patternFill patternType="lightGray">
        <fgColor indexed="13"/>
      </patternFill>
    </fill>
    <fill>
      <patternFill patternType="lightGray">
        <fgColor indexed="26"/>
      </patternFill>
    </fill>
    <fill>
      <patternFill patternType="lightTrellis">
        <fgColor indexed="27"/>
      </patternFill>
    </fill>
    <fill>
      <patternFill patternType="gray0625">
        <fgColor indexed="27"/>
      </patternFill>
    </fill>
  </fills>
  <borders count="71">
    <border>
      <left/>
      <right/>
      <top/>
      <bottom/>
      <diagonal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mediumDashed">
        <color indexed="11"/>
      </top>
      <bottom style="dashed">
        <color indexed="11"/>
      </bottom>
    </border>
    <border>
      <left>
        <color indexed="63"/>
      </left>
      <right>
        <color indexed="63"/>
      </right>
      <top style="dashed">
        <color indexed="11"/>
      </top>
      <bottom>
        <color indexed="63"/>
      </bottom>
    </border>
    <border>
      <left style="double">
        <color indexed="11"/>
      </left>
      <right style="mediumDashDot">
        <color indexed="11"/>
      </right>
      <top>
        <color indexed="63"/>
      </top>
      <bottom>
        <color indexed="63"/>
      </bottom>
    </border>
    <border>
      <left style="double">
        <color indexed="11"/>
      </left>
      <right style="mediumDashDot">
        <color indexed="11"/>
      </right>
      <top style="mediumDashed">
        <color indexed="11"/>
      </top>
      <bottom>
        <color indexed="63"/>
      </bottom>
    </border>
    <border>
      <left style="double">
        <color indexed="11"/>
      </left>
      <right style="mediumDashDot">
        <color indexed="11"/>
      </right>
      <top>
        <color indexed="63"/>
      </top>
      <bottom style="double">
        <color indexed="11"/>
      </bottom>
    </border>
    <border>
      <left>
        <color indexed="63"/>
      </left>
      <right>
        <color indexed="63"/>
      </right>
      <top>
        <color indexed="63"/>
      </top>
      <bottom style="dashed">
        <color indexed="11"/>
      </bottom>
    </border>
    <border>
      <left style="mediumDashDot">
        <color indexed="11"/>
      </left>
      <right style="mediumDashDot">
        <color indexed="11"/>
      </right>
      <top style="dashed">
        <color indexed="11"/>
      </top>
      <bottom>
        <color indexed="63"/>
      </bottom>
    </border>
    <border>
      <left style="mediumDashDot">
        <color indexed="11"/>
      </left>
      <right style="mediumDashDot">
        <color indexed="11"/>
      </right>
      <top style="mediumDashed">
        <color indexed="11"/>
      </top>
      <bottom style="dashed">
        <color indexed="11"/>
      </bottom>
    </border>
    <border>
      <left style="mediumDashDot">
        <color indexed="11"/>
      </left>
      <right style="mediumDashDot">
        <color indexed="11"/>
      </right>
      <top>
        <color indexed="63"/>
      </top>
      <bottom style="dashed">
        <color indexed="11"/>
      </bottom>
    </border>
    <border>
      <left style="double">
        <color indexed="11"/>
      </left>
      <right style="mediumDashDot">
        <color indexed="11"/>
      </right>
      <top style="double">
        <color indexed="11"/>
      </top>
      <bottom style="double">
        <color indexed="11"/>
      </bottom>
    </border>
    <border>
      <left style="mediumDashDot">
        <color indexed="11"/>
      </left>
      <right style="mediumDashDot">
        <color indexed="11"/>
      </right>
      <top style="double">
        <color indexed="11"/>
      </top>
      <bottom style="double">
        <color indexed="11"/>
      </bottom>
    </border>
    <border>
      <left>
        <color indexed="63"/>
      </left>
      <right>
        <color indexed="63"/>
      </right>
      <top style="dashed">
        <color indexed="11"/>
      </top>
      <bottom style="double">
        <color indexed="11"/>
      </bottom>
    </border>
    <border>
      <left style="medium">
        <color indexed="60"/>
      </left>
      <right>
        <color indexed="63"/>
      </right>
      <top style="mediumDashDotDot">
        <color indexed="11"/>
      </top>
      <bottom>
        <color indexed="63"/>
      </bottom>
    </border>
    <border>
      <left style="medium">
        <color indexed="39"/>
      </left>
      <right style="medium">
        <color indexed="39"/>
      </right>
      <top style="mediumDashDotDot">
        <color indexed="11"/>
      </top>
      <bottom>
        <color indexed="63"/>
      </bottom>
    </border>
    <border>
      <left style="medium">
        <color indexed="39"/>
      </left>
      <right style="medium">
        <color indexed="10"/>
      </right>
      <top style="mediumDashDotDot">
        <color indexed="11"/>
      </top>
      <bottom>
        <color indexed="63"/>
      </bottom>
    </border>
    <border>
      <left style="medium">
        <color indexed="10"/>
      </left>
      <right style="medium">
        <color indexed="57"/>
      </right>
      <top style="mediumDashDotDot">
        <color indexed="11"/>
      </top>
      <bottom>
        <color indexed="63"/>
      </bottom>
    </border>
    <border>
      <left style="thin">
        <color indexed="60"/>
      </left>
      <right style="double">
        <color indexed="11"/>
      </right>
      <top style="double">
        <color indexed="11"/>
      </top>
      <bottom style="thin">
        <color indexed="60"/>
      </bottom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</border>
    <border>
      <left style="thin">
        <color indexed="60"/>
      </left>
      <right style="double">
        <color indexed="11"/>
      </right>
      <top style="thin">
        <color indexed="60"/>
      </top>
      <bottom style="thin">
        <color indexed="60"/>
      </bottom>
    </border>
    <border>
      <left style="double">
        <color indexed="11"/>
      </left>
      <right style="thin">
        <color indexed="60"/>
      </right>
      <top style="thin">
        <color indexed="60"/>
      </top>
      <bottom style="double">
        <color indexed="11"/>
      </bottom>
    </border>
    <border>
      <left style="thin">
        <color indexed="60"/>
      </left>
      <right style="thin">
        <color indexed="60"/>
      </right>
      <top style="double">
        <color indexed="11"/>
      </top>
      <bottom style="thin">
        <color indexed="60"/>
      </bottom>
    </border>
    <border>
      <left style="double">
        <color indexed="11"/>
      </left>
      <right style="thin">
        <color indexed="60"/>
      </right>
      <top style="double">
        <color indexed="11"/>
      </top>
      <bottom style="thin">
        <color indexed="60"/>
      </bottom>
    </border>
    <border>
      <left style="thin">
        <color indexed="60"/>
      </left>
      <right style="double">
        <color indexed="11"/>
      </right>
      <top style="thin">
        <color indexed="60"/>
      </top>
      <bottom style="double">
        <color indexed="11"/>
      </bottom>
    </border>
    <border>
      <left style="mediumDashDot">
        <color indexed="11"/>
      </left>
      <right style="mediumDashDot">
        <color indexed="11"/>
      </right>
      <top style="dashed">
        <color indexed="11"/>
      </top>
      <bottom style="double">
        <color indexed="11"/>
      </bottom>
    </border>
    <border>
      <left style="mediumDashDot">
        <color indexed="11"/>
      </left>
      <right style="mediumDashDot">
        <color indexed="1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Dashed">
        <color indexed="11"/>
      </top>
      <bottom>
        <color indexed="63"/>
      </bottom>
    </border>
    <border>
      <left style="mediumDashDot">
        <color indexed="11"/>
      </left>
      <right style="mediumDashDot">
        <color indexed="11"/>
      </right>
      <top style="mediumDashed">
        <color indexed="11"/>
      </top>
      <bottom>
        <color indexed="63"/>
      </bottom>
    </border>
    <border>
      <left style="double">
        <color indexed="11"/>
      </left>
      <right style="thin">
        <color indexed="60"/>
      </right>
      <top style="thin">
        <color indexed="60"/>
      </top>
      <bottom style="thin">
        <color indexed="60"/>
      </bottom>
    </border>
    <border>
      <left style="thin">
        <color indexed="60"/>
      </left>
      <right style="thin">
        <color indexed="60"/>
      </right>
      <top style="thin">
        <color indexed="60"/>
      </top>
      <bottom style="double">
        <color indexed="11"/>
      </bottom>
    </border>
    <border>
      <left>
        <color indexed="63"/>
      </left>
      <right style="double">
        <color indexed="11"/>
      </right>
      <top>
        <color indexed="63"/>
      </top>
      <bottom style="dashed">
        <color indexed="11"/>
      </bottom>
    </border>
    <border>
      <left style="mediumDashDot">
        <color indexed="11"/>
      </left>
      <right>
        <color indexed="63"/>
      </right>
      <top style="double">
        <color indexed="11"/>
      </top>
      <bottom style="double">
        <color indexed="11"/>
      </bottom>
    </border>
    <border>
      <left style="mediumDashDot">
        <color indexed="11"/>
      </left>
      <right style="double">
        <color indexed="11"/>
      </right>
      <top style="double">
        <color indexed="11"/>
      </top>
      <bottom style="double">
        <color indexed="11"/>
      </bottom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ck">
        <color indexed="17"/>
      </diagonal>
    </border>
    <border diagonalUp="1">
      <left>
        <color indexed="63"/>
      </left>
      <right style="thick">
        <color indexed="10"/>
      </right>
      <top>
        <color indexed="63"/>
      </top>
      <bottom>
        <color indexed="63"/>
      </bottom>
      <diagonal style="thick">
        <color indexed="17"/>
      </diagonal>
    </border>
    <border diagonalUp="1">
      <left>
        <color indexed="63"/>
      </left>
      <right>
        <color indexed="63"/>
      </right>
      <top>
        <color indexed="63"/>
      </top>
      <bottom style="thick">
        <color indexed="39"/>
      </bottom>
      <diagonal style="thick">
        <color indexed="17"/>
      </diagonal>
    </border>
    <border diagonalUp="1">
      <left>
        <color indexed="63"/>
      </left>
      <right style="thick">
        <color indexed="10"/>
      </right>
      <top>
        <color indexed="63"/>
      </top>
      <bottom style="thick">
        <color indexed="39"/>
      </bottom>
      <diagonal style="thick">
        <color indexed="17"/>
      </diagonal>
    </border>
    <border>
      <left style="double">
        <color indexed="11"/>
      </left>
      <right>
        <color indexed="63"/>
      </right>
      <top style="double">
        <color indexed="11"/>
      </top>
      <bottom>
        <color indexed="63"/>
      </bottom>
    </border>
    <border>
      <left>
        <color indexed="63"/>
      </left>
      <right>
        <color indexed="63"/>
      </right>
      <top style="double">
        <color indexed="11"/>
      </top>
      <bottom>
        <color indexed="63"/>
      </bottom>
    </border>
    <border>
      <left>
        <color indexed="63"/>
      </left>
      <right style="double">
        <color indexed="11"/>
      </right>
      <top style="double">
        <color indexed="11"/>
      </top>
      <bottom>
        <color indexed="63"/>
      </bottom>
    </border>
    <border>
      <left>
        <color indexed="63"/>
      </left>
      <right style="double">
        <color indexed="11"/>
      </right>
      <top style="dashed">
        <color indexed="11"/>
      </top>
      <bottom>
        <color indexed="63"/>
      </bottom>
    </border>
    <border>
      <left>
        <color indexed="63"/>
      </left>
      <right style="double">
        <color indexed="11"/>
      </right>
      <top style="mediumDashed">
        <color indexed="11"/>
      </top>
      <bottom>
        <color indexed="63"/>
      </bottom>
    </border>
    <border>
      <left style="mediumDashDot">
        <color indexed="11"/>
      </left>
      <right>
        <color indexed="63"/>
      </right>
      <top style="dashed">
        <color indexed="11"/>
      </top>
      <bottom style="mediumDashed">
        <color indexed="11"/>
      </bottom>
    </border>
    <border>
      <left>
        <color indexed="63"/>
      </left>
      <right>
        <color indexed="63"/>
      </right>
      <top style="dashed">
        <color indexed="11"/>
      </top>
      <bottom style="mediumDashed">
        <color indexed="11"/>
      </bottom>
    </border>
    <border>
      <left>
        <color indexed="63"/>
      </left>
      <right style="double">
        <color indexed="11"/>
      </right>
      <top style="dashed">
        <color indexed="11"/>
      </top>
      <bottom style="mediumDashed">
        <color indexed="11"/>
      </bottom>
    </border>
    <border>
      <left style="mediumDashDot">
        <color indexed="11"/>
      </left>
      <right>
        <color indexed="63"/>
      </right>
      <top style="mediumDashed">
        <color indexed="11"/>
      </top>
      <bottom style="dashed">
        <color indexed="11"/>
      </bottom>
    </border>
    <border>
      <left>
        <color indexed="63"/>
      </left>
      <right style="double">
        <color indexed="11"/>
      </right>
      <top style="mediumDashed">
        <color indexed="11"/>
      </top>
      <bottom style="dashed">
        <color indexed="11"/>
      </bottom>
    </border>
    <border>
      <left style="double">
        <color indexed="11"/>
      </left>
      <right>
        <color indexed="63"/>
      </right>
      <top style="double">
        <color indexed="11"/>
      </top>
      <bottom style="medium">
        <color indexed="11"/>
      </bottom>
    </border>
    <border>
      <left>
        <color indexed="63"/>
      </left>
      <right>
        <color indexed="63"/>
      </right>
      <top style="double">
        <color indexed="11"/>
      </top>
      <bottom style="medium">
        <color indexed="11"/>
      </bottom>
    </border>
    <border>
      <left>
        <color indexed="63"/>
      </left>
      <right style="double">
        <color indexed="11"/>
      </right>
      <top style="double">
        <color indexed="11"/>
      </top>
      <bottom style="medium">
        <color indexed="11"/>
      </bottom>
    </border>
    <border>
      <left style="double">
        <color indexed="1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1"/>
      </right>
      <top>
        <color indexed="63"/>
      </top>
      <bottom>
        <color indexed="63"/>
      </bottom>
    </border>
    <border>
      <left style="double">
        <color indexed="11"/>
      </left>
      <right>
        <color indexed="63"/>
      </right>
      <top style="thin">
        <color indexed="11"/>
      </top>
      <bottom>
        <color indexed="63"/>
      </bottom>
    </border>
    <border>
      <left>
        <color indexed="63"/>
      </left>
      <right>
        <color indexed="63"/>
      </right>
      <top style="thin">
        <color indexed="11"/>
      </top>
      <bottom>
        <color indexed="63"/>
      </bottom>
    </border>
    <border>
      <left>
        <color indexed="63"/>
      </left>
      <right style="double">
        <color indexed="11"/>
      </right>
      <top style="thin">
        <color indexed="11"/>
      </top>
      <bottom>
        <color indexed="63"/>
      </bottom>
    </border>
    <border>
      <left style="double">
        <color indexed="46"/>
      </left>
      <right>
        <color indexed="63"/>
      </right>
      <top style="double">
        <color indexed="46"/>
      </top>
      <bottom style="double">
        <color indexed="46"/>
      </bottom>
    </border>
    <border>
      <left>
        <color indexed="63"/>
      </left>
      <right>
        <color indexed="63"/>
      </right>
      <top style="double">
        <color indexed="46"/>
      </top>
      <bottom style="double">
        <color indexed="46"/>
      </bottom>
    </border>
    <border>
      <left>
        <color indexed="63"/>
      </left>
      <right style="double">
        <color indexed="46"/>
      </right>
      <top style="double">
        <color indexed="46"/>
      </top>
      <bottom style="double">
        <color indexed="46"/>
      </bottom>
    </border>
    <border>
      <left style="double">
        <color indexed="11"/>
      </left>
      <right>
        <color indexed="63"/>
      </right>
      <top style="thin">
        <color indexed="11"/>
      </top>
      <bottom style="thin">
        <color indexed="11"/>
      </bottom>
    </border>
    <border>
      <left>
        <color indexed="63"/>
      </left>
      <right>
        <color indexed="63"/>
      </right>
      <top style="thin">
        <color indexed="11"/>
      </top>
      <bottom style="thin">
        <color indexed="11"/>
      </bottom>
    </border>
    <border>
      <left>
        <color indexed="63"/>
      </left>
      <right style="double">
        <color indexed="11"/>
      </right>
      <top style="thin">
        <color indexed="11"/>
      </top>
      <bottom style="thin">
        <color indexed="11"/>
      </bottom>
    </border>
    <border>
      <left style="double">
        <color indexed="11"/>
      </left>
      <right>
        <color indexed="63"/>
      </right>
      <top>
        <color indexed="63"/>
      </top>
      <bottom style="double">
        <color indexed="11"/>
      </bottom>
    </border>
    <border>
      <left>
        <color indexed="63"/>
      </left>
      <right>
        <color indexed="63"/>
      </right>
      <top>
        <color indexed="63"/>
      </top>
      <bottom style="double">
        <color indexed="11"/>
      </bottom>
    </border>
    <border>
      <left>
        <color indexed="63"/>
      </left>
      <right style="double">
        <color indexed="11"/>
      </right>
      <top>
        <color indexed="63"/>
      </top>
      <bottom style="double">
        <color indexed="11"/>
      </bottom>
    </border>
    <border>
      <left style="double">
        <color indexed="11"/>
      </left>
      <right>
        <color indexed="63"/>
      </right>
      <top style="mediumDashDotDot">
        <color indexed="11"/>
      </top>
      <bottom>
        <color indexed="63"/>
      </bottom>
    </border>
    <border>
      <left>
        <color indexed="63"/>
      </left>
      <right>
        <color indexed="63"/>
      </right>
      <top style="mediumDashDotDot">
        <color indexed="11"/>
      </top>
      <bottom>
        <color indexed="63"/>
      </bottom>
    </border>
    <border>
      <left>
        <color indexed="63"/>
      </left>
      <right style="double">
        <color indexed="11"/>
      </right>
      <top style="mediumDashDotDot">
        <color indexed="11"/>
      </top>
      <bottom>
        <color indexed="63"/>
      </bottom>
    </border>
    <border>
      <left style="double">
        <color indexed="11"/>
      </left>
      <right>
        <color indexed="63"/>
      </right>
      <top>
        <color indexed="63"/>
      </top>
      <bottom style="mediumDashDotDot">
        <color indexed="11"/>
      </bottom>
    </border>
    <border>
      <left>
        <color indexed="63"/>
      </left>
      <right>
        <color indexed="63"/>
      </right>
      <top>
        <color indexed="63"/>
      </top>
      <bottom style="mediumDashDotDot">
        <color indexed="11"/>
      </bottom>
    </border>
    <border>
      <left>
        <color indexed="63"/>
      </left>
      <right style="double">
        <color indexed="11"/>
      </right>
      <top>
        <color indexed="63"/>
      </top>
      <bottom style="mediumDashDotDot">
        <color indexed="11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94" fontId="20" fillId="2" borderId="1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2" xfId="0" applyBorder="1" applyAlignment="1" applyProtection="1">
      <alignment horizontal="distributed" vertical="center"/>
      <protection/>
    </xf>
    <xf numFmtId="0" fontId="0" fillId="0" borderId="3" xfId="0" applyBorder="1" applyAlignment="1">
      <alignment horizontal="distributed" vertical="center"/>
    </xf>
    <xf numFmtId="0" fontId="5" fillId="0" borderId="0" xfId="0" applyFont="1" applyAlignment="1">
      <alignment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right"/>
    </xf>
    <xf numFmtId="0" fontId="0" fillId="3" borderId="4" xfId="0" applyFill="1" applyBorder="1" applyAlignment="1">
      <alignment horizontal="distributed" vertical="top"/>
    </xf>
    <xf numFmtId="0" fontId="0" fillId="3" borderId="5" xfId="0" applyFill="1" applyBorder="1" applyAlignment="1">
      <alignment horizontal="distributed"/>
    </xf>
    <xf numFmtId="0" fontId="0" fillId="3" borderId="4" xfId="0" applyFill="1" applyBorder="1" applyAlignment="1">
      <alignment horizontal="distributed"/>
    </xf>
    <xf numFmtId="0" fontId="0" fillId="3" borderId="6" xfId="0" applyFill="1" applyBorder="1" applyAlignment="1">
      <alignment horizontal="distributed" vertical="top"/>
    </xf>
    <xf numFmtId="0" fontId="0" fillId="4" borderId="7" xfId="0" applyFill="1" applyBorder="1" applyAlignment="1" applyProtection="1">
      <alignment horizontal="distributed" vertical="center"/>
      <protection locked="0"/>
    </xf>
    <xf numFmtId="193" fontId="0" fillId="3" borderId="8" xfId="0" applyNumberFormat="1" applyFill="1" applyBorder="1" applyAlignment="1">
      <alignment vertical="center"/>
    </xf>
    <xf numFmtId="193" fontId="0" fillId="3" borderId="9" xfId="0" applyNumberFormat="1" applyFill="1" applyBorder="1" applyAlignment="1">
      <alignment vertical="center"/>
    </xf>
    <xf numFmtId="193" fontId="0" fillId="3" borderId="10" xfId="0" applyNumberFormat="1" applyFill="1" applyBorder="1" applyAlignment="1">
      <alignment vertical="center"/>
    </xf>
    <xf numFmtId="0" fontId="0" fillId="0" borderId="0" xfId="0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distributed" vertical="center"/>
    </xf>
    <xf numFmtId="0" fontId="24" fillId="0" borderId="0" xfId="0" applyFont="1" applyAlignment="1">
      <alignment horizontal="distributed" vertical="center"/>
    </xf>
    <xf numFmtId="0" fontId="24" fillId="0" borderId="0" xfId="0" applyFont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8" fillId="5" borderId="14" xfId="0" applyFont="1" applyFill="1" applyBorder="1" applyAlignment="1">
      <alignment horizontal="distributed" vertical="center"/>
    </xf>
    <xf numFmtId="0" fontId="9" fillId="6" borderId="15" xfId="0" applyFont="1" applyFill="1" applyBorder="1" applyAlignment="1">
      <alignment horizontal="distributed" vertical="center"/>
    </xf>
    <xf numFmtId="0" fontId="7" fillId="7" borderId="16" xfId="0" applyFont="1" applyFill="1" applyBorder="1" applyAlignment="1">
      <alignment horizontal="distributed" vertical="center"/>
    </xf>
    <xf numFmtId="0" fontId="10" fillId="8" borderId="17" xfId="0" applyFont="1" applyFill="1" applyBorder="1" applyAlignment="1">
      <alignment horizontal="distributed" vertical="center"/>
    </xf>
    <xf numFmtId="0" fontId="12" fillId="0" borderId="0" xfId="0" applyFont="1" applyAlignment="1" applyProtection="1">
      <alignment horizontal="center" vertical="center"/>
      <protection/>
    </xf>
    <xf numFmtId="0" fontId="26" fillId="9" borderId="18" xfId="0" applyFont="1" applyFill="1" applyBorder="1" applyAlignment="1" applyProtection="1">
      <alignment horizontal="distributed" vertical="center"/>
      <protection/>
    </xf>
    <xf numFmtId="176" fontId="26" fillId="9" borderId="19" xfId="0" applyNumberFormat="1" applyFont="1" applyFill="1" applyBorder="1" applyAlignment="1" applyProtection="1">
      <alignment horizontal="distributed" vertical="center"/>
      <protection/>
    </xf>
    <xf numFmtId="0" fontId="26" fillId="9" borderId="20" xfId="0" applyFont="1" applyFill="1" applyBorder="1" applyAlignment="1" applyProtection="1">
      <alignment horizontal="distributed" vertical="center"/>
      <protection/>
    </xf>
    <xf numFmtId="0" fontId="26" fillId="9" borderId="21" xfId="0" applyFont="1" applyFill="1" applyBorder="1" applyAlignment="1" applyProtection="1">
      <alignment horizontal="distributed" vertical="center"/>
      <protection/>
    </xf>
    <xf numFmtId="0" fontId="26" fillId="10" borderId="22" xfId="0" applyFont="1" applyFill="1" applyBorder="1" applyAlignment="1" applyProtection="1">
      <alignment horizontal="distributed" vertical="center"/>
      <protection locked="0"/>
    </xf>
    <xf numFmtId="0" fontId="26" fillId="0" borderId="0" xfId="0" applyFont="1" applyFill="1" applyBorder="1" applyAlignment="1" applyProtection="1">
      <alignment horizontal="distributed" vertical="center"/>
      <protection/>
    </xf>
    <xf numFmtId="0" fontId="26" fillId="0" borderId="0" xfId="0" applyFont="1" applyFill="1" applyBorder="1" applyAlignment="1" applyProtection="1">
      <alignment horizontal="distributed" vertical="center"/>
      <protection locked="0"/>
    </xf>
    <xf numFmtId="0" fontId="12" fillId="0" borderId="0" xfId="0" applyFont="1" applyFill="1" applyBorder="1" applyAlignment="1" applyProtection="1">
      <alignment horizontal="distributed" vertical="center"/>
      <protection locked="0"/>
    </xf>
    <xf numFmtId="176" fontId="12" fillId="11" borderId="23" xfId="0" applyNumberFormat="1" applyFont="1" applyFill="1" applyBorder="1" applyAlignment="1" applyProtection="1">
      <alignment horizontal="distributed" vertical="center"/>
      <protection/>
    </xf>
    <xf numFmtId="176" fontId="12" fillId="11" borderId="19" xfId="0" applyNumberFormat="1" applyFont="1" applyFill="1" applyBorder="1" applyAlignment="1" applyProtection="1">
      <alignment horizontal="distributed" vertical="center"/>
      <protection/>
    </xf>
    <xf numFmtId="0" fontId="12" fillId="11" borderId="19" xfId="0" applyFont="1" applyFill="1" applyBorder="1" applyAlignment="1" applyProtection="1">
      <alignment horizontal="distributed" vertical="center"/>
      <protection/>
    </xf>
    <xf numFmtId="178" fontId="12" fillId="11" borderId="24" xfId="0" applyNumberFormat="1" applyFont="1" applyFill="1" applyBorder="1" applyAlignment="1" applyProtection="1">
      <alignment horizontal="distributed" vertical="center"/>
      <protection/>
    </xf>
    <xf numFmtId="0" fontId="1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left" wrapText="1"/>
    </xf>
    <xf numFmtId="0" fontId="18" fillId="0" borderId="0" xfId="0" applyFont="1" applyBorder="1" applyAlignment="1">
      <alignment horizontal="left"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Fill="1" applyAlignment="1" applyProtection="1">
      <alignment horizontal="center" vertical="center"/>
      <protection/>
    </xf>
    <xf numFmtId="0" fontId="16" fillId="0" borderId="0" xfId="0" applyFont="1" applyAlignment="1" applyProtection="1">
      <alignment horizontal="center" vertical="center"/>
      <protection/>
    </xf>
    <xf numFmtId="0" fontId="18" fillId="0" borderId="0" xfId="0" applyFont="1" applyBorder="1" applyAlignment="1">
      <alignment horizontal="right" vertical="top" indent="1"/>
    </xf>
    <xf numFmtId="193" fontId="0" fillId="3" borderId="25" xfId="0" applyNumberFormat="1" applyFill="1" applyBorder="1" applyAlignment="1">
      <alignment vertical="center"/>
    </xf>
    <xf numFmtId="193" fontId="0" fillId="3" borderId="26" xfId="0" applyNumberFormat="1" applyFill="1" applyBorder="1" applyAlignment="1">
      <alignment vertical="center"/>
    </xf>
    <xf numFmtId="0" fontId="0" fillId="4" borderId="27" xfId="0" applyFill="1" applyBorder="1" applyAlignment="1" applyProtection="1">
      <alignment horizontal="distributed" vertical="center"/>
      <protection locked="0"/>
    </xf>
    <xf numFmtId="193" fontId="0" fillId="3" borderId="28" xfId="0" applyNumberFormat="1" applyFill="1" applyBorder="1" applyAlignment="1">
      <alignment vertical="center"/>
    </xf>
    <xf numFmtId="0" fontId="26" fillId="10" borderId="22" xfId="0" applyFont="1" applyFill="1" applyBorder="1" applyAlignment="1" applyProtection="1">
      <alignment horizontal="distributed" vertical="center"/>
      <protection/>
    </xf>
    <xf numFmtId="176" fontId="26" fillId="10" borderId="29" xfId="0" applyNumberFormat="1" applyFont="1" applyFill="1" applyBorder="1" applyAlignment="1" applyProtection="1">
      <alignment horizontal="distributed" vertical="center"/>
      <protection/>
    </xf>
    <xf numFmtId="176" fontId="26" fillId="10" borderId="20" xfId="0" applyNumberFormat="1" applyFont="1" applyFill="1" applyBorder="1" applyAlignment="1" applyProtection="1">
      <alignment horizontal="distributed" vertical="center"/>
      <protection/>
    </xf>
    <xf numFmtId="0" fontId="26" fillId="10" borderId="29" xfId="0" applyFont="1" applyFill="1" applyBorder="1" applyAlignment="1" applyProtection="1">
      <alignment horizontal="distributed" vertical="center"/>
      <protection/>
    </xf>
    <xf numFmtId="0" fontId="26" fillId="10" borderId="19" xfId="0" applyFont="1" applyFill="1" applyBorder="1" applyAlignment="1" applyProtection="1">
      <alignment horizontal="distributed" vertical="center"/>
      <protection/>
    </xf>
    <xf numFmtId="0" fontId="26" fillId="10" borderId="30" xfId="0" applyFont="1" applyFill="1" applyBorder="1" applyAlignment="1" applyProtection="1">
      <alignment horizontal="distributed" vertical="center"/>
      <protection/>
    </xf>
    <xf numFmtId="198" fontId="12" fillId="11" borderId="24" xfId="0" applyNumberFormat="1" applyFont="1" applyFill="1" applyBorder="1" applyAlignment="1" applyProtection="1">
      <alignment horizontal="distributed" vertical="center"/>
      <protection/>
    </xf>
    <xf numFmtId="0" fontId="28" fillId="0" borderId="7" xfId="0" applyFont="1" applyBorder="1" applyAlignment="1">
      <alignment horizontal="distributed" vertical="center"/>
    </xf>
    <xf numFmtId="0" fontId="28" fillId="0" borderId="31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32" xfId="0" applyBorder="1" applyAlignment="1">
      <alignment horizontal="distributed" vertical="center"/>
    </xf>
    <xf numFmtId="0" fontId="0" fillId="0" borderId="33" xfId="0" applyBorder="1" applyAlignment="1">
      <alignment horizontal="distributed" vertical="center"/>
    </xf>
    <xf numFmtId="0" fontId="0" fillId="0" borderId="34" xfId="0" applyBorder="1" applyAlignment="1">
      <alignment horizontal="center" vertical="center"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15" fillId="12" borderId="38" xfId="0" applyFont="1" applyFill="1" applyBorder="1" applyAlignment="1">
      <alignment horizontal="distributed" vertical="center"/>
    </xf>
    <xf numFmtId="0" fontId="15" fillId="12" borderId="39" xfId="0" applyFont="1" applyFill="1" applyBorder="1" applyAlignment="1">
      <alignment horizontal="distributed" vertical="center"/>
    </xf>
    <xf numFmtId="0" fontId="15" fillId="12" borderId="40" xfId="0" applyFont="1" applyFill="1" applyBorder="1" applyAlignment="1">
      <alignment horizontal="distributed" vertical="center"/>
    </xf>
    <xf numFmtId="0" fontId="7" fillId="0" borderId="7" xfId="0" applyFont="1" applyBorder="1" applyAlignment="1">
      <alignment horizontal="distributed" vertical="center"/>
    </xf>
    <xf numFmtId="0" fontId="0" fillId="0" borderId="41" xfId="0" applyBorder="1" applyAlignment="1">
      <alignment horizontal="distributed" vertical="center"/>
    </xf>
    <xf numFmtId="0" fontId="7" fillId="0" borderId="27" xfId="0" applyFont="1" applyBorder="1" applyAlignment="1">
      <alignment horizontal="distributed" vertical="center"/>
    </xf>
    <xf numFmtId="0" fontId="28" fillId="0" borderId="27" xfId="0" applyFont="1" applyBorder="1" applyAlignment="1">
      <alignment horizontal="distributed" vertical="center"/>
    </xf>
    <xf numFmtId="0" fontId="28" fillId="0" borderId="42" xfId="0" applyFont="1" applyBorder="1" applyAlignment="1">
      <alignment horizontal="distributed" vertical="center"/>
    </xf>
    <xf numFmtId="0" fontId="6" fillId="0" borderId="43" xfId="0" applyFont="1" applyBorder="1" applyAlignment="1">
      <alignment horizontal="distributed" vertical="center"/>
    </xf>
    <xf numFmtId="0" fontId="6" fillId="0" borderId="44" xfId="0" applyFont="1" applyBorder="1" applyAlignment="1">
      <alignment horizontal="distributed" vertical="center"/>
    </xf>
    <xf numFmtId="0" fontId="0" fillId="0" borderId="44" xfId="0" applyBorder="1" applyAlignment="1">
      <alignment horizontal="distributed" vertical="center"/>
    </xf>
    <xf numFmtId="0" fontId="0" fillId="0" borderId="45" xfId="0" applyBorder="1" applyAlignment="1">
      <alignment horizontal="distributed" vertical="center"/>
    </xf>
    <xf numFmtId="0" fontId="30" fillId="0" borderId="46" xfId="0" applyFont="1" applyBorder="1" applyAlignment="1">
      <alignment horizontal="distributed" vertical="center"/>
    </xf>
    <xf numFmtId="0" fontId="31" fillId="0" borderId="2" xfId="0" applyFont="1" applyBorder="1" applyAlignment="1">
      <alignment horizontal="distributed" vertical="center"/>
    </xf>
    <xf numFmtId="0" fontId="31" fillId="0" borderId="47" xfId="0" applyFont="1" applyBorder="1" applyAlignment="1">
      <alignment horizontal="distributed" vertical="center"/>
    </xf>
    <xf numFmtId="0" fontId="6" fillId="0" borderId="46" xfId="0" applyFont="1" applyBorder="1" applyAlignment="1">
      <alignment horizontal="distributed" vertical="center"/>
    </xf>
    <xf numFmtId="0" fontId="6" fillId="0" borderId="2" xfId="0" applyFont="1" applyBorder="1" applyAlignment="1">
      <alignment horizontal="distributed" vertical="center"/>
    </xf>
    <xf numFmtId="0" fontId="6" fillId="0" borderId="47" xfId="0" applyFont="1" applyBorder="1" applyAlignment="1">
      <alignment horizontal="distributed" vertical="center"/>
    </xf>
    <xf numFmtId="0" fontId="12" fillId="0" borderId="48" xfId="0" applyFont="1" applyBorder="1" applyAlignment="1">
      <alignment horizontal="distributed" vertical="center"/>
    </xf>
    <xf numFmtId="0" fontId="0" fillId="0" borderId="49" xfId="0" applyBorder="1" applyAlignment="1">
      <alignment horizontal="distributed" vertical="center"/>
    </xf>
    <xf numFmtId="0" fontId="0" fillId="0" borderId="50" xfId="0" applyBorder="1" applyAlignment="1">
      <alignment horizontal="distributed" vertical="center"/>
    </xf>
    <xf numFmtId="0" fontId="12" fillId="0" borderId="51" xfId="0" applyFont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52" xfId="0" applyBorder="1" applyAlignment="1">
      <alignment horizontal="distributed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4" fillId="0" borderId="0" xfId="0" applyFont="1" applyAlignment="1">
      <alignment horizontal="distributed" vertical="center"/>
    </xf>
    <xf numFmtId="0" fontId="13" fillId="0" borderId="53" xfId="0" applyFont="1" applyBorder="1" applyAlignment="1">
      <alignment horizontal="distributed" vertical="center"/>
    </xf>
    <xf numFmtId="0" fontId="0" fillId="0" borderId="54" xfId="0" applyBorder="1" applyAlignment="1">
      <alignment horizontal="distributed" vertical="center"/>
    </xf>
    <xf numFmtId="0" fontId="0" fillId="0" borderId="55" xfId="0" applyBorder="1" applyAlignment="1">
      <alignment horizontal="distributed" vertical="center"/>
    </xf>
    <xf numFmtId="0" fontId="0" fillId="0" borderId="56" xfId="0" applyBorder="1" applyAlignment="1">
      <alignment horizontal="distributed" vertical="center"/>
    </xf>
    <xf numFmtId="0" fontId="0" fillId="0" borderId="57" xfId="0" applyBorder="1" applyAlignment="1">
      <alignment horizontal="distributed" vertical="center"/>
    </xf>
    <xf numFmtId="0" fontId="0" fillId="0" borderId="58" xfId="0" applyBorder="1" applyAlignment="1">
      <alignment horizontal="distributed" vertical="center"/>
    </xf>
    <xf numFmtId="0" fontId="0" fillId="0" borderId="59" xfId="0" applyBorder="1" applyAlignment="1">
      <alignment horizontal="distributed" vertical="center"/>
    </xf>
    <xf numFmtId="0" fontId="0" fillId="0" borderId="60" xfId="0" applyBorder="1" applyAlignment="1">
      <alignment horizontal="distributed" vertical="center"/>
    </xf>
    <xf numFmtId="0" fontId="0" fillId="0" borderId="61" xfId="0" applyBorder="1" applyAlignment="1">
      <alignment horizontal="distributed" vertical="center"/>
    </xf>
    <xf numFmtId="0" fontId="13" fillId="0" borderId="59" xfId="0" applyFont="1" applyBorder="1" applyAlignment="1">
      <alignment horizontal="distributed" vertical="center"/>
    </xf>
    <xf numFmtId="0" fontId="16" fillId="13" borderId="62" xfId="0" applyFont="1" applyFill="1" applyBorder="1" applyAlignment="1">
      <alignment horizontal="distributed" vertical="center"/>
    </xf>
    <xf numFmtId="0" fontId="16" fillId="13" borderId="63" xfId="0" applyFont="1" applyFill="1" applyBorder="1" applyAlignment="1">
      <alignment horizontal="distributed" vertical="center"/>
    </xf>
    <xf numFmtId="0" fontId="16" fillId="13" borderId="64" xfId="0" applyFont="1" applyFill="1" applyBorder="1" applyAlignment="1">
      <alignment horizontal="distributed" vertical="center"/>
    </xf>
    <xf numFmtId="0" fontId="19" fillId="13" borderId="38" xfId="0" applyFont="1" applyFill="1" applyBorder="1" applyAlignment="1">
      <alignment horizontal="distributed" vertical="center"/>
    </xf>
    <xf numFmtId="0" fontId="0" fillId="13" borderId="39" xfId="0" applyFill="1" applyBorder="1" applyAlignment="1">
      <alignment horizontal="distributed" vertical="center"/>
    </xf>
    <xf numFmtId="0" fontId="0" fillId="13" borderId="40" xfId="0" applyFill="1" applyBorder="1" applyAlignment="1">
      <alignment horizontal="distributed" vertical="center"/>
    </xf>
    <xf numFmtId="0" fontId="19" fillId="13" borderId="65" xfId="0" applyFont="1" applyFill="1" applyBorder="1" applyAlignment="1">
      <alignment horizontal="distributed" vertical="center"/>
    </xf>
    <xf numFmtId="0" fontId="0" fillId="13" borderId="66" xfId="0" applyFill="1" applyBorder="1" applyAlignment="1">
      <alignment horizontal="distributed" vertical="center"/>
    </xf>
    <xf numFmtId="0" fontId="0" fillId="13" borderId="67" xfId="0" applyFill="1" applyBorder="1" applyAlignment="1">
      <alignment horizontal="distributed" vertical="center"/>
    </xf>
    <xf numFmtId="0" fontId="11" fillId="13" borderId="68" xfId="0" applyFont="1" applyFill="1" applyBorder="1" applyAlignment="1">
      <alignment horizontal="distributed" vertical="center"/>
    </xf>
    <xf numFmtId="0" fontId="0" fillId="13" borderId="69" xfId="0" applyFill="1" applyBorder="1" applyAlignment="1">
      <alignment horizontal="distributed" vertical="center"/>
    </xf>
    <xf numFmtId="0" fontId="0" fillId="13" borderId="70" xfId="0" applyFill="1" applyBorder="1" applyAlignment="1">
      <alignment horizontal="distributed" vertical="center"/>
    </xf>
    <xf numFmtId="0" fontId="19" fillId="13" borderId="51" xfId="0" applyFont="1" applyFill="1" applyBorder="1" applyAlignment="1">
      <alignment horizontal="distributed" vertical="center"/>
    </xf>
    <xf numFmtId="0" fontId="0" fillId="13" borderId="0" xfId="0" applyFill="1" applyBorder="1" applyAlignment="1">
      <alignment horizontal="distributed" vertical="center"/>
    </xf>
    <xf numFmtId="0" fontId="0" fillId="13" borderId="52" xfId="0" applyFill="1" applyBorder="1" applyAlignment="1">
      <alignment horizontal="distributed" vertical="center"/>
    </xf>
    <xf numFmtId="0" fontId="0" fillId="0" borderId="0" xfId="0" applyAlignment="1" applyProtection="1">
      <alignment/>
      <protection locked="0"/>
    </xf>
  </cellXfs>
  <cellStyles count="7">
    <cellStyle name="Normal" xfId="0"/>
    <cellStyle name="Percent" xfId="15"/>
    <cellStyle name="金額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9</xdr:row>
      <xdr:rowOff>38100</xdr:rowOff>
    </xdr:from>
    <xdr:to>
      <xdr:col>5</xdr:col>
      <xdr:colOff>0</xdr:colOff>
      <xdr:row>14</xdr:row>
      <xdr:rowOff>0</xdr:rowOff>
    </xdr:to>
    <xdr:grpSp>
      <xdr:nvGrpSpPr>
        <xdr:cNvPr id="1" name="Group 8"/>
        <xdr:cNvGrpSpPr>
          <a:grpSpLocks/>
        </xdr:cNvGrpSpPr>
      </xdr:nvGrpSpPr>
      <xdr:grpSpPr>
        <a:xfrm flipH="1">
          <a:off x="1285875" y="3009900"/>
          <a:ext cx="2571750" cy="1533525"/>
          <a:chOff x="236" y="185"/>
          <a:chExt cx="90" cy="55"/>
        </a:xfrm>
        <a:solidFill>
          <a:srgbClr val="FFFFFF"/>
        </a:solidFill>
      </xdr:grpSpPr>
      <xdr:sp>
        <xdr:nvSpPr>
          <xdr:cNvPr id="2" name="AutoShape 2"/>
          <xdr:cNvSpPr>
            <a:spLocks/>
          </xdr:cNvSpPr>
        </xdr:nvSpPr>
        <xdr:spPr>
          <a:xfrm>
            <a:off x="236" y="185"/>
            <a:ext cx="90" cy="55"/>
          </a:xfrm>
          <a:prstGeom prst="rtTriangle">
            <a:avLst/>
          </a:prstGeom>
          <a:pattFill prst="trellis">
            <a:fgClr>
              <a:srgbClr val="CCFFCC"/>
            </a:fgClr>
            <a:bgClr>
              <a:srgbClr val="FFFFFF"/>
            </a:bgClr>
          </a:patt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" name="Rectangle 7"/>
          <xdr:cNvSpPr>
            <a:spLocks/>
          </xdr:cNvSpPr>
        </xdr:nvSpPr>
        <xdr:spPr>
          <a:xfrm>
            <a:off x="236" y="232"/>
            <a:ext cx="10" cy="8"/>
          </a:xfrm>
          <a:prstGeom prst="rect">
            <a:avLst/>
          </a:prstGeom>
          <a:pattFill prst="trellis">
            <a:fgClr>
              <a:srgbClr val="CCFFCC"/>
            </a:fgClr>
            <a:bgClr>
              <a:srgbClr val="FFFFFF"/>
            </a:bgClr>
          </a:patt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2</xdr:col>
      <xdr:colOff>38100</xdr:colOff>
      <xdr:row>23</xdr:row>
      <xdr:rowOff>38100</xdr:rowOff>
    </xdr:from>
    <xdr:to>
      <xdr:col>5</xdr:col>
      <xdr:colOff>0</xdr:colOff>
      <xdr:row>28</xdr:row>
      <xdr:rowOff>0</xdr:rowOff>
    </xdr:to>
    <xdr:grpSp>
      <xdr:nvGrpSpPr>
        <xdr:cNvPr id="4" name="Group 43"/>
        <xdr:cNvGrpSpPr>
          <a:grpSpLocks/>
        </xdr:cNvGrpSpPr>
      </xdr:nvGrpSpPr>
      <xdr:grpSpPr>
        <a:xfrm flipH="1">
          <a:off x="1285875" y="6648450"/>
          <a:ext cx="2571750" cy="1533525"/>
          <a:chOff x="236" y="185"/>
          <a:chExt cx="90" cy="55"/>
        </a:xfrm>
        <a:solidFill>
          <a:srgbClr val="FFFFFF"/>
        </a:solidFill>
      </xdr:grpSpPr>
      <xdr:sp>
        <xdr:nvSpPr>
          <xdr:cNvPr id="5" name="AutoShape 44"/>
          <xdr:cNvSpPr>
            <a:spLocks/>
          </xdr:cNvSpPr>
        </xdr:nvSpPr>
        <xdr:spPr>
          <a:xfrm>
            <a:off x="236" y="185"/>
            <a:ext cx="90" cy="55"/>
          </a:xfrm>
          <a:prstGeom prst="rtTriangle">
            <a:avLst/>
          </a:prstGeom>
          <a:pattFill prst="trellis">
            <a:fgClr>
              <a:srgbClr val="CCFFCC"/>
            </a:fgClr>
            <a:bgClr>
              <a:srgbClr val="FFFFFF"/>
            </a:bgClr>
          </a:patt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" name="Rectangle 45"/>
          <xdr:cNvSpPr>
            <a:spLocks/>
          </xdr:cNvSpPr>
        </xdr:nvSpPr>
        <xdr:spPr>
          <a:xfrm>
            <a:off x="236" y="232"/>
            <a:ext cx="10" cy="8"/>
          </a:xfrm>
          <a:prstGeom prst="rect">
            <a:avLst/>
          </a:prstGeom>
          <a:pattFill prst="trellis">
            <a:fgClr>
              <a:srgbClr val="CCFFCC"/>
            </a:fgClr>
            <a:bgClr>
              <a:srgbClr val="FFFFFF"/>
            </a:bgClr>
          </a:patt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oneCellAnchor>
    <xdr:from>
      <xdr:col>3</xdr:col>
      <xdr:colOff>542925</xdr:colOff>
      <xdr:row>24</xdr:row>
      <xdr:rowOff>190500</xdr:rowOff>
    </xdr:from>
    <xdr:ext cx="209550" cy="247650"/>
    <xdr:sp>
      <xdr:nvSpPr>
        <xdr:cNvPr id="7" name="Rectangle 54"/>
        <xdr:cNvSpPr>
          <a:spLocks/>
        </xdr:cNvSpPr>
      </xdr:nvSpPr>
      <xdr:spPr>
        <a:xfrm>
          <a:off x="2457450" y="7115175"/>
          <a:ext cx="2095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c</a:t>
          </a:r>
        </a:p>
      </xdr:txBody>
    </xdr:sp>
    <xdr:clientData/>
  </xdr:oneCellAnchor>
  <xdr:oneCellAnchor>
    <xdr:from>
      <xdr:col>3</xdr:col>
      <xdr:colOff>638175</xdr:colOff>
      <xdr:row>10</xdr:row>
      <xdr:rowOff>152400</xdr:rowOff>
    </xdr:from>
    <xdr:ext cx="209550" cy="238125"/>
    <xdr:sp>
      <xdr:nvSpPr>
        <xdr:cNvPr id="8" name="Rectangle 55"/>
        <xdr:cNvSpPr>
          <a:spLocks/>
        </xdr:cNvSpPr>
      </xdr:nvSpPr>
      <xdr:spPr>
        <a:xfrm>
          <a:off x="2552700" y="3438525"/>
          <a:ext cx="2095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c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B2:L34"/>
  <sheetViews>
    <sheetView tabSelected="1" workbookViewId="0" topLeftCell="A1">
      <selection activeCell="J30" sqref="J30"/>
    </sheetView>
  </sheetViews>
  <sheetFormatPr defaultColWidth="9.00390625" defaultRowHeight="13.5"/>
  <cols>
    <col min="1" max="1" width="3.625" style="0" customWidth="1"/>
    <col min="2" max="2" width="12.75390625" style="0" customWidth="1"/>
    <col min="3" max="3" width="8.75390625" style="0" customWidth="1"/>
    <col min="4" max="5" width="12.75390625" style="0" customWidth="1"/>
    <col min="6" max="6" width="3.625" style="0" customWidth="1"/>
    <col min="7" max="11" width="14.75390625" style="0" customWidth="1"/>
    <col min="12" max="12" width="15.75390625" style="0" customWidth="1"/>
  </cols>
  <sheetData>
    <row r="1" ht="14.25" thickBot="1"/>
    <row r="2" spans="2:11" ht="30" customHeight="1" thickBot="1" thickTop="1">
      <c r="B2" s="16"/>
      <c r="C2" s="17" t="s">
        <v>3</v>
      </c>
      <c r="D2" s="17" t="s">
        <v>2</v>
      </c>
      <c r="E2" s="66" t="s">
        <v>4</v>
      </c>
      <c r="F2" s="66"/>
      <c r="G2" s="66"/>
      <c r="H2" s="66"/>
      <c r="I2" s="66"/>
      <c r="J2" s="67"/>
      <c r="K2" s="68"/>
    </row>
    <row r="3" spans="2:12" ht="30" customHeight="1" thickTop="1">
      <c r="B3" s="9" t="s">
        <v>45</v>
      </c>
      <c r="C3" s="11">
        <v>30</v>
      </c>
      <c r="D3" s="14">
        <f>TAN(C3*PI()/180)</f>
        <v>0.5773502691896257</v>
      </c>
      <c r="E3" s="77" t="s">
        <v>46</v>
      </c>
      <c r="F3" s="77"/>
      <c r="G3" s="62"/>
      <c r="H3" s="62"/>
      <c r="I3" s="62"/>
      <c r="J3" s="62"/>
      <c r="K3" s="63"/>
      <c r="L3" s="1"/>
    </row>
    <row r="4" spans="2:12" ht="30" customHeight="1" thickBot="1">
      <c r="B4" s="7" t="s">
        <v>49</v>
      </c>
      <c r="C4" s="22">
        <f>C3</f>
        <v>30</v>
      </c>
      <c r="D4" s="52">
        <f>TAN((RADIANS(C4)))</f>
        <v>0.5773502691896257</v>
      </c>
      <c r="E4" s="64" t="s">
        <v>28</v>
      </c>
      <c r="F4" s="64"/>
      <c r="G4" s="65"/>
      <c r="H4" s="65"/>
      <c r="I4" s="65"/>
      <c r="J4" s="65"/>
      <c r="K4" s="78"/>
      <c r="L4" s="1"/>
    </row>
    <row r="5" spans="2:12" ht="30" customHeight="1">
      <c r="B5" s="8" t="s">
        <v>43</v>
      </c>
      <c r="C5" s="53">
        <v>20</v>
      </c>
      <c r="D5" s="54">
        <f>SIN(C5*PI()/180)</f>
        <v>0.3420201433256687</v>
      </c>
      <c r="E5" s="79" t="s">
        <v>47</v>
      </c>
      <c r="F5" s="79"/>
      <c r="G5" s="80"/>
      <c r="H5" s="80"/>
      <c r="I5" s="80"/>
      <c r="J5" s="80"/>
      <c r="K5" s="81"/>
      <c r="L5" s="1"/>
    </row>
    <row r="6" spans="2:12" ht="30" customHeight="1" thickBot="1">
      <c r="B6" s="7" t="s">
        <v>50</v>
      </c>
      <c r="C6" s="3">
        <f>C5</f>
        <v>20</v>
      </c>
      <c r="D6" s="12">
        <f>SIN((RADIANS(C6)))</f>
        <v>0.3420201433256687</v>
      </c>
      <c r="E6" s="82" t="s">
        <v>30</v>
      </c>
      <c r="F6" s="83"/>
      <c r="G6" s="84"/>
      <c r="H6" s="84"/>
      <c r="I6" s="84"/>
      <c r="J6" s="84"/>
      <c r="K6" s="85"/>
      <c r="L6" s="1"/>
    </row>
    <row r="7" spans="2:12" ht="30" customHeight="1" thickBot="1">
      <c r="B7" s="8" t="s">
        <v>44</v>
      </c>
      <c r="C7" s="2">
        <f>90-C5</f>
        <v>70</v>
      </c>
      <c r="D7" s="13">
        <f>COS(C7*PI()/180)</f>
        <v>0.3420201433256688</v>
      </c>
      <c r="E7" s="86" t="s">
        <v>48</v>
      </c>
      <c r="F7" s="87"/>
      <c r="G7" s="87"/>
      <c r="H7" s="87"/>
      <c r="I7" s="87"/>
      <c r="J7" s="87"/>
      <c r="K7" s="88"/>
      <c r="L7" s="1"/>
    </row>
    <row r="8" spans="2:12" ht="30" customHeight="1" thickBot="1">
      <c r="B8" s="10" t="s">
        <v>51</v>
      </c>
      <c r="C8" s="23">
        <f>C7</f>
        <v>70</v>
      </c>
      <c r="D8" s="51">
        <f>COS((RADIANS(C8)))</f>
        <v>0.3420201433256688</v>
      </c>
      <c r="E8" s="89" t="s">
        <v>29</v>
      </c>
      <c r="F8" s="90"/>
      <c r="G8" s="90"/>
      <c r="H8" s="90"/>
      <c r="I8" s="90"/>
      <c r="J8" s="90"/>
      <c r="K8" s="91"/>
      <c r="L8" s="1"/>
    </row>
    <row r="9" ht="9.75" customHeight="1" thickBot="1" thickTop="1">
      <c r="C9" s="128"/>
    </row>
    <row r="10" spans="3:11" ht="24.75" customHeight="1" thickBot="1" thickTop="1">
      <c r="C10" s="69"/>
      <c r="D10" s="70"/>
      <c r="E10" s="71"/>
      <c r="F10" s="44" t="s">
        <v>1</v>
      </c>
      <c r="H10" s="74" t="s">
        <v>5</v>
      </c>
      <c r="I10" s="75"/>
      <c r="J10" s="75"/>
      <c r="K10" s="76"/>
    </row>
    <row r="11" spans="3:11" ht="24.75" customHeight="1" thickBot="1">
      <c r="C11" s="70"/>
      <c r="D11" s="70"/>
      <c r="E11" s="71"/>
      <c r="F11" s="18"/>
      <c r="G11" s="5"/>
      <c r="H11" s="26" t="s">
        <v>6</v>
      </c>
      <c r="I11" s="27" t="s">
        <v>52</v>
      </c>
      <c r="J11" s="28" t="s">
        <v>53</v>
      </c>
      <c r="K11" s="29" t="s">
        <v>54</v>
      </c>
    </row>
    <row r="12" spans="3:11" ht="24.75" customHeight="1" thickTop="1">
      <c r="C12" s="70"/>
      <c r="D12" s="70"/>
      <c r="E12" s="71"/>
      <c r="F12" s="46" t="s">
        <v>37</v>
      </c>
      <c r="G12" s="47" t="s">
        <v>39</v>
      </c>
      <c r="H12" s="39"/>
      <c r="I12" s="55">
        <v>45</v>
      </c>
      <c r="J12" s="55">
        <v>45</v>
      </c>
      <c r="K12" s="31" t="s">
        <v>27</v>
      </c>
    </row>
    <row r="13" spans="3:11" ht="24.75" customHeight="1">
      <c r="C13" s="70"/>
      <c r="D13" s="70"/>
      <c r="E13" s="71"/>
      <c r="F13" s="18"/>
      <c r="G13" s="48" t="s">
        <v>40</v>
      </c>
      <c r="H13" s="56">
        <v>45</v>
      </c>
      <c r="I13" s="40"/>
      <c r="J13" s="32" t="s">
        <v>27</v>
      </c>
      <c r="K13" s="57">
        <v>50</v>
      </c>
    </row>
    <row r="14" spans="2:11" ht="24.75" customHeight="1" thickBot="1">
      <c r="B14" s="6" t="s">
        <v>0</v>
      </c>
      <c r="C14" s="72"/>
      <c r="D14" s="72"/>
      <c r="E14" s="73"/>
      <c r="F14" s="45" t="s">
        <v>36</v>
      </c>
      <c r="G14" s="49" t="s">
        <v>41</v>
      </c>
      <c r="H14" s="58"/>
      <c r="I14" s="59"/>
      <c r="J14" s="41"/>
      <c r="K14" s="33" t="s">
        <v>27</v>
      </c>
    </row>
    <row r="15" spans="2:11" ht="24.75" customHeight="1" thickBot="1" thickTop="1">
      <c r="B15" s="6"/>
      <c r="C15" s="18"/>
      <c r="D15" s="50" t="s">
        <v>38</v>
      </c>
      <c r="E15" s="18"/>
      <c r="F15" s="18"/>
      <c r="G15" s="49" t="s">
        <v>42</v>
      </c>
      <c r="H15" s="34" t="s">
        <v>27</v>
      </c>
      <c r="I15" s="60"/>
      <c r="J15" s="60"/>
      <c r="K15" s="61"/>
    </row>
    <row r="16" spans="2:11" ht="6" customHeight="1" thickBot="1" thickTop="1">
      <c r="B16" s="6"/>
      <c r="C16" s="18"/>
      <c r="D16" s="18"/>
      <c r="E16" s="18"/>
      <c r="F16" s="18"/>
      <c r="G16" s="4"/>
      <c r="H16" s="15"/>
      <c r="I16" s="15"/>
      <c r="J16" s="15"/>
      <c r="K16" s="15"/>
    </row>
    <row r="17" spans="2:11" ht="19.5" customHeight="1" thickBot="1" thickTop="1">
      <c r="B17" s="92" t="s">
        <v>7</v>
      </c>
      <c r="C17" s="93"/>
      <c r="D17" s="93"/>
      <c r="E17" s="93"/>
      <c r="F17" s="93"/>
      <c r="G17" s="93"/>
      <c r="H17" s="93"/>
      <c r="I17" s="93"/>
      <c r="J17" s="93"/>
      <c r="K17" s="94"/>
    </row>
    <row r="18" spans="2:11" ht="19.5" customHeight="1">
      <c r="B18" s="95" t="s">
        <v>10</v>
      </c>
      <c r="C18" s="96"/>
      <c r="D18" s="96"/>
      <c r="E18" s="96"/>
      <c r="F18" s="96"/>
      <c r="G18" s="96"/>
      <c r="H18" s="96"/>
      <c r="I18" s="96"/>
      <c r="J18" s="96"/>
      <c r="K18" s="97"/>
    </row>
    <row r="19" spans="2:11" ht="19.5" customHeight="1">
      <c r="B19" s="109" t="s">
        <v>11</v>
      </c>
      <c r="C19" s="110"/>
      <c r="D19" s="110"/>
      <c r="E19" s="110"/>
      <c r="F19" s="110"/>
      <c r="G19" s="110"/>
      <c r="H19" s="110"/>
      <c r="I19" s="110"/>
      <c r="J19" s="110"/>
      <c r="K19" s="111"/>
    </row>
    <row r="20" spans="2:11" ht="19.5" customHeight="1">
      <c r="B20" s="112" t="s">
        <v>8</v>
      </c>
      <c r="C20" s="110"/>
      <c r="D20" s="110"/>
      <c r="E20" s="110"/>
      <c r="F20" s="110"/>
      <c r="G20" s="110"/>
      <c r="H20" s="110"/>
      <c r="I20" s="110"/>
      <c r="J20" s="110"/>
      <c r="K20" s="111"/>
    </row>
    <row r="21" spans="2:11" ht="19.5" customHeight="1" thickBot="1">
      <c r="B21" s="103" t="s">
        <v>9</v>
      </c>
      <c r="C21" s="104"/>
      <c r="D21" s="104"/>
      <c r="E21" s="104"/>
      <c r="F21" s="104"/>
      <c r="G21" s="104"/>
      <c r="H21" s="104"/>
      <c r="I21" s="104"/>
      <c r="J21" s="104"/>
      <c r="K21" s="105"/>
    </row>
    <row r="22" spans="2:11" ht="19.5" customHeight="1" thickBot="1" thickTop="1">
      <c r="B22" s="106" t="s">
        <v>12</v>
      </c>
      <c r="C22" s="107"/>
      <c r="D22" s="107"/>
      <c r="E22" s="107"/>
      <c r="F22" s="107"/>
      <c r="G22" s="107"/>
      <c r="H22" s="107"/>
      <c r="I22" s="107"/>
      <c r="J22" s="107"/>
      <c r="K22" s="108"/>
    </row>
    <row r="23" ht="15" thickBot="1" thickTop="1"/>
    <row r="24" spans="3:11" ht="24.75" customHeight="1" thickBot="1" thickTop="1">
      <c r="C24" s="69"/>
      <c r="D24" s="69"/>
      <c r="E24" s="98"/>
      <c r="F24" s="44" t="s">
        <v>1</v>
      </c>
      <c r="H24" s="74" t="s">
        <v>31</v>
      </c>
      <c r="I24" s="75"/>
      <c r="J24" s="75"/>
      <c r="K24" s="76"/>
    </row>
    <row r="25" spans="3:11" ht="24.75" customHeight="1" thickBot="1">
      <c r="C25" s="69"/>
      <c r="D25" s="69"/>
      <c r="E25" s="98"/>
      <c r="F25" s="18"/>
      <c r="G25" s="5"/>
      <c r="H25" s="26" t="s">
        <v>6</v>
      </c>
      <c r="I25" s="27" t="s">
        <v>52</v>
      </c>
      <c r="J25" s="28" t="s">
        <v>53</v>
      </c>
      <c r="K25" s="29" t="s">
        <v>54</v>
      </c>
    </row>
    <row r="26" spans="3:11" ht="24.75" customHeight="1" thickTop="1">
      <c r="C26" s="69"/>
      <c r="D26" s="69"/>
      <c r="E26" s="98"/>
      <c r="F26" s="46" t="s">
        <v>37</v>
      </c>
      <c r="G26" s="47" t="s">
        <v>39</v>
      </c>
      <c r="H26" s="39">
        <f>ATAN(J26/I26)*180/PI()</f>
        <v>63.43494882292201</v>
      </c>
      <c r="I26" s="35">
        <v>30</v>
      </c>
      <c r="J26" s="35">
        <v>60</v>
      </c>
      <c r="K26" s="31" t="s">
        <v>27</v>
      </c>
    </row>
    <row r="27" spans="3:11" ht="24.75" customHeight="1">
      <c r="C27" s="69"/>
      <c r="D27" s="69"/>
      <c r="E27" s="98"/>
      <c r="F27" s="18"/>
      <c r="G27" s="48" t="s">
        <v>40</v>
      </c>
      <c r="H27" s="56">
        <v>30</v>
      </c>
      <c r="I27" s="40">
        <f>K27*COS(RADIANS(H27))</f>
        <v>43.30127018922194</v>
      </c>
      <c r="J27" s="32" t="s">
        <v>27</v>
      </c>
      <c r="K27" s="57">
        <v>50</v>
      </c>
    </row>
    <row r="28" spans="2:11" ht="24.75" customHeight="1" thickBot="1">
      <c r="B28" s="6" t="s">
        <v>0</v>
      </c>
      <c r="C28" s="99"/>
      <c r="D28" s="99"/>
      <c r="E28" s="100"/>
      <c r="F28" s="45" t="s">
        <v>36</v>
      </c>
      <c r="G28" s="49" t="s">
        <v>41</v>
      </c>
      <c r="H28" s="58">
        <v>45</v>
      </c>
      <c r="I28" s="59">
        <v>35.355</v>
      </c>
      <c r="J28" s="41">
        <f>I28*TAN(RADIANS(H28))</f>
        <v>35.35499999999999</v>
      </c>
      <c r="K28" s="33" t="s">
        <v>27</v>
      </c>
    </row>
    <row r="29" spans="2:11" ht="24.75" customHeight="1" thickBot="1" thickTop="1">
      <c r="B29" s="6"/>
      <c r="C29" s="18"/>
      <c r="D29" s="50" t="s">
        <v>38</v>
      </c>
      <c r="E29" s="18"/>
      <c r="F29" s="18"/>
      <c r="G29" s="49" t="s">
        <v>42</v>
      </c>
      <c r="H29" s="34" t="s">
        <v>27</v>
      </c>
      <c r="I29" s="60">
        <v>30</v>
      </c>
      <c r="J29" s="60">
        <v>25</v>
      </c>
      <c r="K29" s="42">
        <f>SQRT((I29*I29)+(J29*J29))</f>
        <v>39.05124837953327</v>
      </c>
    </row>
    <row r="30" spans="2:11" ht="9" customHeight="1" thickTop="1">
      <c r="B30" s="6"/>
      <c r="C30" s="18"/>
      <c r="D30" s="18"/>
      <c r="E30" s="18"/>
      <c r="F30" s="18"/>
      <c r="G30" s="30"/>
      <c r="H30" s="36"/>
      <c r="I30" s="37"/>
      <c r="J30" s="37"/>
      <c r="K30" s="38"/>
    </row>
    <row r="31" spans="2:11" ht="24.75" customHeight="1">
      <c r="B31" s="102" t="s">
        <v>19</v>
      </c>
      <c r="C31" s="102"/>
      <c r="D31" s="24" t="s">
        <v>20</v>
      </c>
      <c r="E31" s="24" t="s">
        <v>21</v>
      </c>
      <c r="F31" s="24"/>
      <c r="G31" s="24" t="s">
        <v>22</v>
      </c>
      <c r="H31" s="24" t="s">
        <v>23</v>
      </c>
      <c r="I31" s="24" t="s">
        <v>24</v>
      </c>
      <c r="J31" s="24" t="s">
        <v>25</v>
      </c>
      <c r="K31" s="24" t="s">
        <v>26</v>
      </c>
    </row>
    <row r="32" spans="2:11" ht="24.75" customHeight="1">
      <c r="B32" s="20" t="s">
        <v>18</v>
      </c>
      <c r="C32" s="21">
        <f>PI()</f>
        <v>3.141592653589793</v>
      </c>
      <c r="D32" s="19"/>
      <c r="E32" s="19"/>
      <c r="F32" s="19"/>
      <c r="G32" s="19"/>
      <c r="H32" s="19"/>
      <c r="I32" s="19"/>
      <c r="J32" s="19"/>
      <c r="K32" s="19"/>
    </row>
    <row r="33" spans="2:11" ht="24.75" customHeight="1">
      <c r="B33" s="43" t="s">
        <v>35</v>
      </c>
      <c r="C33" s="101" t="s">
        <v>32</v>
      </c>
      <c r="D33" s="101"/>
      <c r="E33" s="19"/>
      <c r="F33" s="19"/>
      <c r="G33" s="101" t="s">
        <v>33</v>
      </c>
      <c r="H33" s="101"/>
      <c r="I33" s="19"/>
      <c r="J33" s="101" t="s">
        <v>34</v>
      </c>
      <c r="K33" s="101"/>
    </row>
    <row r="34" spans="3:11" ht="24.75" customHeight="1">
      <c r="C34" s="25"/>
      <c r="D34" s="19"/>
      <c r="E34" s="25"/>
      <c r="F34" s="25"/>
      <c r="H34" s="19"/>
      <c r="I34" s="19"/>
      <c r="J34" s="19"/>
      <c r="K34" s="19"/>
    </row>
  </sheetData>
  <sheetProtection password="DDA9" sheet="1" objects="1" scenarios="1" selectLockedCells="1"/>
  <mergeCells count="21">
    <mergeCell ref="B19:K19"/>
    <mergeCell ref="B20:K20"/>
    <mergeCell ref="B17:K17"/>
    <mergeCell ref="B18:K18"/>
    <mergeCell ref="C24:E28"/>
    <mergeCell ref="C33:D33"/>
    <mergeCell ref="G33:H33"/>
    <mergeCell ref="J33:K33"/>
    <mergeCell ref="H24:K24"/>
    <mergeCell ref="B31:C31"/>
    <mergeCell ref="B21:K21"/>
    <mergeCell ref="B22:K22"/>
    <mergeCell ref="E2:K2"/>
    <mergeCell ref="C10:E14"/>
    <mergeCell ref="H10:K10"/>
    <mergeCell ref="E3:K3"/>
    <mergeCell ref="E4:K4"/>
    <mergeCell ref="E5:K5"/>
    <mergeCell ref="E6:K6"/>
    <mergeCell ref="E7:K7"/>
    <mergeCell ref="E8:K8"/>
  </mergeCells>
  <printOptions/>
  <pageMargins left="0.75" right="0.75" top="1" bottom="1" header="0.512" footer="0.512"/>
  <pageSetup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B2:O6"/>
  <sheetViews>
    <sheetView workbookViewId="0" topLeftCell="A1">
      <selection activeCell="B4" sqref="B4:O4"/>
    </sheetView>
  </sheetViews>
  <sheetFormatPr defaultColWidth="9.00390625" defaultRowHeight="13.5"/>
  <sheetData>
    <row r="1" ht="13.5" thickBot="1"/>
    <row r="2" spans="2:15" ht="30" customHeight="1" thickBot="1" thickTop="1">
      <c r="B2" s="116" t="s">
        <v>13</v>
      </c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8"/>
    </row>
    <row r="3" spans="2:15" ht="30" customHeight="1">
      <c r="B3" s="119" t="s">
        <v>14</v>
      </c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1"/>
    </row>
    <row r="4" spans="2:15" ht="30" customHeight="1" thickBot="1">
      <c r="B4" s="122" t="s">
        <v>15</v>
      </c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4"/>
    </row>
    <row r="5" spans="2:15" ht="30" customHeight="1">
      <c r="B5" s="125" t="s">
        <v>16</v>
      </c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7"/>
    </row>
    <row r="6" spans="2:15" ht="30" customHeight="1" thickBot="1">
      <c r="B6" s="113" t="s">
        <v>17</v>
      </c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5"/>
    </row>
    <row r="7" ht="30" customHeight="1" thickTop="1"/>
  </sheetData>
  <sheetProtection sheet="1" objects="1" scenarios="1"/>
  <mergeCells count="5">
    <mergeCell ref="B6:O6"/>
    <mergeCell ref="B2:O2"/>
    <mergeCell ref="B3:O3"/>
    <mergeCell ref="B4:O4"/>
    <mergeCell ref="B5:O5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ＴＮＵデーター</Manager>
  <Company>TNUパソコン教室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三角関数</dc:title>
  <dc:subject/>
  <dc:creator>中野・F</dc:creator>
  <cp:keywords/>
  <dc:description/>
  <cp:lastModifiedBy>文雄</cp:lastModifiedBy>
  <cp:lastPrinted>2000-02-24T05:43:20Z</cp:lastPrinted>
  <dcterms:created xsi:type="dcterms:W3CDTF">1997-01-08T22:48:59Z</dcterms:created>
  <dcterms:modified xsi:type="dcterms:W3CDTF">2006-08-22T11:29:42Z</dcterms:modified>
  <cp:category/>
  <cp:version/>
  <cp:contentType/>
  <cp:contentStatus/>
</cp:coreProperties>
</file>